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IMPRESIONES 2do Nive\Desktop\PLANIFICACIÓN COPADEH\INFORMACIÓN PÚBLICA DE OFICIO\ABRIL\SINACIG\"/>
    </mc:Choice>
  </mc:AlternateContent>
  <xr:revisionPtr revIDLastSave="0" documentId="13_ncr:1_{ED01720A-9541-4FA3-B315-8B1714A463FF}" xr6:coauthVersionLast="47" xr6:coauthVersionMax="47" xr10:uidLastSave="{00000000-0000-0000-0000-000000000000}"/>
  <bookViews>
    <workbookView xWindow="-120" yWindow="-120" windowWidth="29040" windowHeight="15840" firstSheet="2" activeTab="2" xr2:uid="{00000000-000D-0000-FFFF-FFFF00000000}"/>
  </bookViews>
  <sheets>
    <sheet name="Inventario de riesgos" sheetId="7" state="hidden" r:id="rId1"/>
    <sheet name="Matriz de Evaluacion de Riesgos" sheetId="1" state="hidden" r:id="rId2"/>
    <sheet name="Plan de Trabajo" sheetId="2" r:id="rId3"/>
    <sheet name="Matriz de Continuidad" sheetId="3" state="hidden" r:id="rId4"/>
    <sheet name="Mapa de Riesgos" sheetId="5" state="hidden" r:id="rId5"/>
  </sheets>
  <definedNames>
    <definedName name="_xlnm._FilterDatabase" localSheetId="4" hidden="1">'Mapa de Riesgos'!$A$10:$E$62</definedName>
    <definedName name="_xlnm._FilterDatabase" localSheetId="1" hidden="1">'Matriz de Evaluacion de Riesgos'!$A$12:$M$65</definedName>
    <definedName name="_xlnm._FilterDatabase" localSheetId="2" hidden="1">'Plan de Trabajo'!$A$4:$L$57</definedName>
    <definedName name="_xlnm.Print_Area" localSheetId="0">'Inventario de riesgos'!$C$1:$F$48</definedName>
    <definedName name="_xlnm.Print_Area" localSheetId="4">'Mapa de Riesgos'!$A$1:$H$83</definedName>
    <definedName name="_xlnm.Print_Area" localSheetId="3">'Matriz de Continuidad'!$A$2:$H$49</definedName>
    <definedName name="_xlnm.Print_Area" localSheetId="1">'Matriz de Evaluacion de Riesgos'!$A$1:$M$69</definedName>
    <definedName name="_xlnm.Print_Area" localSheetId="2">'Plan de Trabajo'!$A$2:$L$79</definedName>
    <definedName name="_xlnm.Print_Titles" localSheetId="1">'Matriz de Evaluacion de Riesgos'!$13:$14</definedName>
    <definedName name="_xlnm.Print_Titles" localSheetId="2">'Plan de Trabajo'!$5:$6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5" i="5" l="1"/>
  <c r="B24" i="2"/>
  <c r="B29" i="5"/>
  <c r="C8" i="2"/>
  <c r="C9" i="2"/>
  <c r="C10" i="2"/>
  <c r="C11" i="2"/>
  <c r="D12" i="5"/>
  <c r="D13" i="5"/>
  <c r="D14" i="5"/>
  <c r="D15" i="5"/>
  <c r="D16" i="5"/>
  <c r="C12" i="5"/>
  <c r="C13" i="5"/>
  <c r="C14" i="5"/>
  <c r="C15" i="5"/>
  <c r="C16" i="5"/>
  <c r="A13" i="5"/>
  <c r="B13" i="5"/>
  <c r="B12" i="5"/>
  <c r="B14" i="5"/>
  <c r="B15" i="5"/>
  <c r="A12" i="5"/>
  <c r="A14" i="5"/>
  <c r="A15" i="5"/>
  <c r="A16" i="5"/>
  <c r="A17" i="5"/>
  <c r="A57" i="2"/>
  <c r="A56" i="2"/>
  <c r="A25" i="5"/>
  <c r="B25" i="5"/>
  <c r="C25" i="5"/>
  <c r="D25" i="5"/>
  <c r="A23" i="5"/>
  <c r="B23" i="5"/>
  <c r="C23" i="5"/>
  <c r="D23" i="5"/>
  <c r="A8" i="2" l="1"/>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I65" i="1"/>
  <c r="K65" i="1" s="1"/>
  <c r="D57" i="2" s="1"/>
  <c r="G57" i="2" s="1"/>
  <c r="B57" i="2"/>
  <c r="C57" i="2"/>
  <c r="C56" i="2"/>
  <c r="C55" i="2"/>
  <c r="B56" i="2"/>
  <c r="B55" i="2"/>
  <c r="I64" i="1"/>
  <c r="K64" i="1" s="1"/>
  <c r="D56" i="2" s="1"/>
  <c r="G56" i="2" s="1"/>
  <c r="I63" i="1"/>
  <c r="E60" i="5" s="1"/>
  <c r="I17" i="1"/>
  <c r="I18" i="1"/>
  <c r="I19" i="1"/>
  <c r="C30" i="2"/>
  <c r="C31" i="2"/>
  <c r="C32" i="2"/>
  <c r="C33" i="2"/>
  <c r="C34" i="2"/>
  <c r="C35" i="2"/>
  <c r="C36" i="2"/>
  <c r="C37" i="2"/>
  <c r="C38" i="2"/>
  <c r="C39" i="2"/>
  <c r="C40" i="2"/>
  <c r="C41" i="2"/>
  <c r="C42" i="2"/>
  <c r="C43" i="2"/>
  <c r="C44" i="2"/>
  <c r="C45" i="2"/>
  <c r="C46" i="2"/>
  <c r="C47" i="2"/>
  <c r="C48" i="2"/>
  <c r="C49" i="2"/>
  <c r="C50" i="2"/>
  <c r="C51" i="2"/>
  <c r="C52" i="2"/>
  <c r="C53" i="2"/>
  <c r="C54" i="2"/>
  <c r="B8" i="2"/>
  <c r="B9" i="2"/>
  <c r="B10" i="2"/>
  <c r="B11" i="2"/>
  <c r="C23" i="2"/>
  <c r="C22" i="2"/>
  <c r="C21" i="2"/>
  <c r="C20" i="2"/>
  <c r="C19" i="2"/>
  <c r="C18" i="2"/>
  <c r="B23" i="2"/>
  <c r="B22" i="2"/>
  <c r="B21" i="2"/>
  <c r="B20" i="2"/>
  <c r="B19" i="2"/>
  <c r="B18" i="2"/>
  <c r="I26" i="1"/>
  <c r="I28" i="1"/>
  <c r="D53" i="5"/>
  <c r="D54" i="5"/>
  <c r="D55" i="5"/>
  <c r="D56" i="5"/>
  <c r="D57" i="5"/>
  <c r="D58" i="5"/>
  <c r="D59" i="5"/>
  <c r="D60" i="5"/>
  <c r="D61" i="5"/>
  <c r="C53" i="5"/>
  <c r="C54" i="5"/>
  <c r="C55" i="5"/>
  <c r="C56" i="5"/>
  <c r="C57" i="5"/>
  <c r="C58" i="5"/>
  <c r="C59" i="5"/>
  <c r="C60" i="5"/>
  <c r="C61" i="5"/>
  <c r="B53" i="5"/>
  <c r="B54" i="5"/>
  <c r="B55" i="5"/>
  <c r="B56" i="5"/>
  <c r="B57" i="5"/>
  <c r="B58" i="5"/>
  <c r="B59" i="5"/>
  <c r="B60" i="5"/>
  <c r="B61" i="5"/>
  <c r="A56" i="5"/>
  <c r="A57" i="5"/>
  <c r="A58" i="5"/>
  <c r="A59" i="5"/>
  <c r="A60" i="5"/>
  <c r="A61" i="5"/>
  <c r="B54" i="2"/>
  <c r="B53" i="2"/>
  <c r="B52" i="2"/>
  <c r="B51" i="2"/>
  <c r="B50" i="2"/>
  <c r="B49" i="2"/>
  <c r="B48" i="2"/>
  <c r="B47" i="2"/>
  <c r="B46" i="2"/>
  <c r="B45" i="2"/>
  <c r="B44" i="2"/>
  <c r="B43" i="2"/>
  <c r="B42" i="2"/>
  <c r="B41" i="2"/>
  <c r="B40" i="2"/>
  <c r="B39" i="2"/>
  <c r="B38" i="2"/>
  <c r="B37" i="2"/>
  <c r="I62" i="1"/>
  <c r="K62" i="1" s="1"/>
  <c r="D54" i="2" s="1"/>
  <c r="G54" i="2" s="1"/>
  <c r="I61" i="1"/>
  <c r="E58" i="5" s="1"/>
  <c r="I60" i="1"/>
  <c r="K60" i="1" s="1"/>
  <c r="D52" i="2" s="1"/>
  <c r="G52" i="2" s="1"/>
  <c r="I59" i="1"/>
  <c r="K59" i="1" s="1"/>
  <c r="D51" i="2" s="1"/>
  <c r="G51" i="2" s="1"/>
  <c r="I58" i="1"/>
  <c r="K58" i="1" s="1"/>
  <c r="D50" i="2" s="1"/>
  <c r="G50" i="2" s="1"/>
  <c r="I57" i="1"/>
  <c r="E54" i="5" s="1"/>
  <c r="I56" i="1"/>
  <c r="E53" i="5" s="1"/>
  <c r="I55" i="1"/>
  <c r="K55" i="1" s="1"/>
  <c r="D47" i="2" s="1"/>
  <c r="G47" i="2" s="1"/>
  <c r="I54" i="1"/>
  <c r="K54" i="1" s="1"/>
  <c r="D46" i="2" s="1"/>
  <c r="G46" i="2" s="1"/>
  <c r="I53" i="1"/>
  <c r="K53" i="1" s="1"/>
  <c r="D45" i="2" s="1"/>
  <c r="G45" i="2" s="1"/>
  <c r="I52" i="1"/>
  <c r="K52" i="1" s="1"/>
  <c r="D44" i="2" s="1"/>
  <c r="G44" i="2" s="1"/>
  <c r="I51" i="1"/>
  <c r="K51" i="1" s="1"/>
  <c r="I50" i="1"/>
  <c r="K50" i="1" s="1"/>
  <c r="I49" i="1"/>
  <c r="K49" i="1" s="1"/>
  <c r="I48" i="1"/>
  <c r="K48" i="1" s="1"/>
  <c r="I47" i="1"/>
  <c r="K47" i="1" s="1"/>
  <c r="I46" i="1"/>
  <c r="K46" i="1" s="1"/>
  <c r="I45" i="1"/>
  <c r="K45" i="1" s="1"/>
  <c r="D38" i="2" l="1"/>
  <c r="G38" i="2" s="1"/>
  <c r="D39" i="2"/>
  <c r="G39" i="2" s="1"/>
  <c r="D37" i="2"/>
  <c r="G37" i="2" s="1"/>
  <c r="D43" i="2"/>
  <c r="G43" i="2" s="1"/>
  <c r="D41" i="2"/>
  <c r="G41" i="2" s="1"/>
  <c r="D42" i="2"/>
  <c r="G42" i="2" s="1"/>
  <c r="D40" i="2"/>
  <c r="G40" i="2" s="1"/>
  <c r="K17" i="1"/>
  <c r="D9" i="2" s="1"/>
  <c r="G9" i="2" s="1"/>
  <c r="E14" i="5"/>
  <c r="K19" i="1"/>
  <c r="D11" i="2" s="1"/>
  <c r="G11" i="2" s="1"/>
  <c r="E16" i="5"/>
  <c r="K18" i="1"/>
  <c r="D10" i="2" s="1"/>
  <c r="G10" i="2" s="1"/>
  <c r="E15" i="5"/>
  <c r="K26" i="1"/>
  <c r="E23" i="5"/>
  <c r="K28" i="1"/>
  <c r="E25" i="5"/>
  <c r="E61" i="5"/>
  <c r="K63" i="1"/>
  <c r="D55" i="2" s="1"/>
  <c r="G55" i="2" s="1"/>
  <c r="K56" i="1"/>
  <c r="D48" i="2" s="1"/>
  <c r="G48" i="2" s="1"/>
  <c r="K61" i="1"/>
  <c r="D53" i="2" s="1"/>
  <c r="G53" i="2" s="1"/>
  <c r="E59" i="5"/>
  <c r="K57" i="1"/>
  <c r="D49" i="2" s="1"/>
  <c r="G49" i="2" s="1"/>
  <c r="E57" i="5"/>
  <c r="E56" i="5"/>
  <c r="E55" i="5"/>
  <c r="D52" i="5"/>
  <c r="C52" i="5"/>
  <c r="B52" i="5"/>
  <c r="E52" i="5"/>
  <c r="E51" i="5"/>
  <c r="B51" i="5"/>
  <c r="C51" i="5"/>
  <c r="D51" i="5"/>
  <c r="B47" i="5"/>
  <c r="C47" i="5"/>
  <c r="D47" i="5"/>
  <c r="B48" i="5"/>
  <c r="C48" i="5"/>
  <c r="D48" i="5"/>
  <c r="B49" i="5"/>
  <c r="C49" i="5"/>
  <c r="D49" i="5"/>
  <c r="B50" i="5"/>
  <c r="C50" i="5"/>
  <c r="D50" i="5"/>
  <c r="D46" i="5"/>
  <c r="C46" i="5"/>
  <c r="E48" i="5"/>
  <c r="E50" i="5"/>
  <c r="E46" i="5"/>
  <c r="D20" i="2" l="1"/>
  <c r="G20" i="2" s="1"/>
  <c r="D18" i="2"/>
  <c r="G18" i="2" s="1"/>
  <c r="E47" i="5"/>
  <c r="E49" i="5"/>
  <c r="C43" i="5"/>
  <c r="D43" i="5"/>
  <c r="E43" i="5"/>
  <c r="C44" i="5"/>
  <c r="D44" i="5"/>
  <c r="C45" i="5"/>
  <c r="D45" i="5"/>
  <c r="E44" i="5"/>
  <c r="C36" i="5"/>
  <c r="D36" i="5"/>
  <c r="C37" i="5"/>
  <c r="D37" i="5"/>
  <c r="C38" i="5"/>
  <c r="D38" i="5"/>
  <c r="C39" i="5"/>
  <c r="D39" i="5"/>
  <c r="C40" i="5"/>
  <c r="D40" i="5"/>
  <c r="C41" i="5"/>
  <c r="D41" i="5"/>
  <c r="C42" i="5"/>
  <c r="D42" i="5"/>
  <c r="E42" i="5"/>
  <c r="E45" i="5" l="1"/>
  <c r="B36" i="2"/>
  <c r="B35" i="2"/>
  <c r="B34" i="2"/>
  <c r="B33" i="2"/>
  <c r="D17" i="5"/>
  <c r="C17" i="5"/>
  <c r="B16" i="5"/>
  <c r="B17" i="5"/>
  <c r="B42" i="5"/>
  <c r="B43" i="5"/>
  <c r="B44" i="5"/>
  <c r="B45" i="5"/>
  <c r="B46" i="5"/>
  <c r="B39" i="5"/>
  <c r="B40" i="5"/>
  <c r="B41" i="5"/>
  <c r="B36" i="5"/>
  <c r="B37" i="5"/>
  <c r="B38" i="5"/>
  <c r="C12" i="2" l="1"/>
  <c r="B12" i="2"/>
  <c r="I15" i="1"/>
  <c r="I16" i="1"/>
  <c r="I20" i="1"/>
  <c r="I40" i="1"/>
  <c r="I41" i="1"/>
  <c r="I42" i="1"/>
  <c r="I43" i="1"/>
  <c r="I44" i="1"/>
  <c r="E41" i="5" s="1"/>
  <c r="C29" i="2"/>
  <c r="B32" i="2"/>
  <c r="B29" i="2"/>
  <c r="B30" i="2"/>
  <c r="B31" i="2"/>
  <c r="I37" i="1"/>
  <c r="K37" i="1" s="1"/>
  <c r="I38" i="1"/>
  <c r="K38" i="1" s="1"/>
  <c r="I39" i="1"/>
  <c r="B30" i="5"/>
  <c r="C30" i="5"/>
  <c r="D30" i="5"/>
  <c r="B31" i="5"/>
  <c r="C31" i="5"/>
  <c r="D31" i="5"/>
  <c r="B32" i="5"/>
  <c r="C32" i="5"/>
  <c r="D32" i="5"/>
  <c r="B33" i="5"/>
  <c r="C33" i="5"/>
  <c r="D33" i="5"/>
  <c r="B34" i="5"/>
  <c r="C34" i="5"/>
  <c r="D34" i="5"/>
  <c r="C35" i="5"/>
  <c r="D35" i="5"/>
  <c r="C25" i="2"/>
  <c r="C26" i="2"/>
  <c r="C27" i="2"/>
  <c r="C28" i="2"/>
  <c r="B25" i="2"/>
  <c r="B26" i="2"/>
  <c r="B27" i="2"/>
  <c r="B28" i="2"/>
  <c r="I33" i="1"/>
  <c r="E30" i="5" s="1"/>
  <c r="I34" i="1"/>
  <c r="E31" i="5" s="1"/>
  <c r="I35" i="1"/>
  <c r="E32" i="5" s="1"/>
  <c r="I36" i="1"/>
  <c r="K36" i="1" s="1"/>
  <c r="I25" i="1"/>
  <c r="E22" i="5" s="1"/>
  <c r="I27" i="1"/>
  <c r="K27" i="1" s="1"/>
  <c r="D24" i="5"/>
  <c r="D26" i="5"/>
  <c r="D27" i="5"/>
  <c r="D28" i="5"/>
  <c r="D29" i="5"/>
  <c r="D18" i="5"/>
  <c r="D19" i="5"/>
  <c r="D20" i="5"/>
  <c r="D21" i="5"/>
  <c r="D22" i="5"/>
  <c r="C29" i="5"/>
  <c r="C24" i="2"/>
  <c r="I32" i="1"/>
  <c r="E29" i="5" s="1"/>
  <c r="C28" i="5"/>
  <c r="B28" i="5"/>
  <c r="C27" i="5"/>
  <c r="B27" i="5"/>
  <c r="C18" i="5"/>
  <c r="C19" i="5"/>
  <c r="C20" i="5"/>
  <c r="C21" i="5"/>
  <c r="C22" i="5"/>
  <c r="C24" i="5"/>
  <c r="C26" i="5"/>
  <c r="B26" i="5"/>
  <c r="B24" i="5"/>
  <c r="B22" i="5"/>
  <c r="B21" i="5"/>
  <c r="B18" i="5"/>
  <c r="B19" i="5"/>
  <c r="B20" i="5"/>
  <c r="I31" i="1"/>
  <c r="E28" i="5" s="1"/>
  <c r="I30" i="1"/>
  <c r="E27" i="5" s="1"/>
  <c r="I29" i="1"/>
  <c r="K29" i="1" s="1"/>
  <c r="E12" i="5" l="1"/>
  <c r="K15" i="1"/>
  <c r="D7" i="2" s="1"/>
  <c r="D28" i="2"/>
  <c r="G28" i="2" s="1"/>
  <c r="D30" i="2"/>
  <c r="G30" i="2" s="1"/>
  <c r="D29" i="2"/>
  <c r="G29" i="2" s="1"/>
  <c r="D21" i="2"/>
  <c r="G21" i="2" s="1"/>
  <c r="D19" i="2"/>
  <c r="G19" i="2" s="1"/>
  <c r="K16" i="1"/>
  <c r="D8" i="2" s="1"/>
  <c r="G8" i="2" s="1"/>
  <c r="E13" i="5"/>
  <c r="K44" i="1"/>
  <c r="K39" i="1"/>
  <c r="E36" i="5"/>
  <c r="K20" i="1"/>
  <c r="E17" i="5"/>
  <c r="K32" i="1"/>
  <c r="K42" i="1"/>
  <c r="E39" i="5"/>
  <c r="K41" i="1"/>
  <c r="E38" i="5"/>
  <c r="K40" i="1"/>
  <c r="E37" i="5"/>
  <c r="K43" i="1"/>
  <c r="E40" i="5"/>
  <c r="E24" i="5"/>
  <c r="K35" i="1"/>
  <c r="K34" i="1"/>
  <c r="K33" i="1"/>
  <c r="E26" i="5"/>
  <c r="E33" i="5"/>
  <c r="E35" i="5"/>
  <c r="E34" i="5"/>
  <c r="K25" i="1"/>
  <c r="K30" i="1"/>
  <c r="K31" i="1"/>
  <c r="A19" i="5"/>
  <c r="A20" i="5"/>
  <c r="A21" i="5"/>
  <c r="A22" i="5"/>
  <c r="A24"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C17" i="2"/>
  <c r="B17" i="2"/>
  <c r="D35" i="2" l="1"/>
  <c r="G35" i="2" s="1"/>
  <c r="D32" i="2"/>
  <c r="G32" i="2" s="1"/>
  <c r="D12" i="2"/>
  <c r="G12" i="2" s="1"/>
  <c r="D25" i="2"/>
  <c r="G25" i="2" s="1"/>
  <c r="D26" i="2"/>
  <c r="G26" i="2" s="1"/>
  <c r="D22" i="2"/>
  <c r="G22" i="2" s="1"/>
  <c r="D27" i="2"/>
  <c r="G27" i="2" s="1"/>
  <c r="D36" i="2"/>
  <c r="G36" i="2" s="1"/>
  <c r="D34" i="2"/>
  <c r="G34" i="2" s="1"/>
  <c r="D33" i="2"/>
  <c r="G33" i="2" s="1"/>
  <c r="D31" i="2"/>
  <c r="G31" i="2" s="1"/>
  <c r="D24" i="2"/>
  <c r="G24" i="2" s="1"/>
  <c r="D23" i="2"/>
  <c r="G23" i="2" s="1"/>
  <c r="D17" i="2"/>
  <c r="G17" i="2" s="1"/>
  <c r="C13" i="2"/>
  <c r="C14" i="2"/>
  <c r="C15" i="2"/>
  <c r="C16" i="2"/>
  <c r="B13" i="2"/>
  <c r="B14" i="2"/>
  <c r="B15" i="2"/>
  <c r="B16" i="2"/>
  <c r="A54" i="2"/>
  <c r="A55" i="2"/>
  <c r="A38" i="2"/>
  <c r="A39" i="2"/>
  <c r="A40" i="2"/>
  <c r="A41" i="2"/>
  <c r="A42" i="2"/>
  <c r="A43" i="2"/>
  <c r="A44" i="2"/>
  <c r="A45" i="2"/>
  <c r="A46" i="2"/>
  <c r="A47" i="2"/>
  <c r="A48" i="2"/>
  <c r="A49" i="2"/>
  <c r="A50" i="2"/>
  <c r="A51" i="2"/>
  <c r="A52" i="2"/>
  <c r="A53" i="2"/>
  <c r="I22" i="1"/>
  <c r="I21" i="1"/>
  <c r="K22" i="1" l="1"/>
  <c r="D14" i="2" s="1"/>
  <c r="E19" i="5"/>
  <c r="I24" i="1"/>
  <c r="I23" i="1"/>
  <c r="E20" i="5" s="1"/>
  <c r="K21" i="1"/>
  <c r="E3" i="1"/>
  <c r="E2" i="1"/>
  <c r="E3" i="2"/>
  <c r="E2" i="2"/>
  <c r="B3" i="5"/>
  <c r="B2" i="5"/>
  <c r="C12" i="3"/>
  <c r="C7" i="2"/>
  <c r="D13" i="2" l="1"/>
  <c r="G13" i="2" s="1"/>
  <c r="K24" i="1"/>
  <c r="D16" i="2" s="1"/>
  <c r="E21" i="5"/>
  <c r="K23" i="1"/>
  <c r="G14" i="2" l="1"/>
  <c r="D15" i="2"/>
  <c r="G15" i="2" s="1"/>
  <c r="G16" i="2"/>
  <c r="B7" i="2"/>
  <c r="A7" i="2"/>
  <c r="A18" i="5"/>
  <c r="C13" i="3"/>
  <c r="G7" i="2" l="1"/>
  <c r="E1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adria</author>
  </authors>
  <commentList>
    <comment ref="L40" authorId="0" shapeId="0" xr:uid="{D8E0CD72-2DE2-43A7-8805-6234F782ECCE}">
      <text>
        <r>
          <rPr>
            <b/>
            <sz val="9"/>
            <color indexed="81"/>
            <rFont val="Tahoma"/>
            <family val="2"/>
          </rPr>
          <t>página 22 documento SINACIG</t>
        </r>
      </text>
    </comment>
    <comment ref="L41" authorId="0" shapeId="0" xr:uid="{8EC2D886-DDE9-4683-ABA0-CC7776702B63}">
      <text>
        <r>
          <rPr>
            <b/>
            <sz val="9"/>
            <color indexed="81"/>
            <rFont val="Tahoma"/>
            <family val="2"/>
          </rPr>
          <t>página 22 documento SINACIG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adria</author>
  </authors>
  <commentList>
    <comment ref="E35" authorId="0" shapeId="0" xr:uid="{528258E9-E347-4835-944D-CB52FF955434}">
      <text>
        <r>
          <rPr>
            <b/>
            <sz val="9"/>
            <color indexed="81"/>
            <rFont val="Tahoma"/>
            <family val="2"/>
          </rPr>
          <t>página 22 documento SINACIG</t>
        </r>
      </text>
    </comment>
  </commentList>
</comments>
</file>

<file path=xl/sharedStrings.xml><?xml version="1.0" encoding="utf-8"?>
<sst xmlns="http://schemas.openxmlformats.org/spreadsheetml/2006/main" count="693" uniqueCount="442">
  <si>
    <t>No.</t>
  </si>
  <si>
    <t>Ref.</t>
  </si>
  <si>
    <t>Probabilidad</t>
  </si>
  <si>
    <t>Evaluación</t>
  </si>
  <si>
    <t>Valor Control Mitigador</t>
  </si>
  <si>
    <t>Observaciones</t>
  </si>
  <si>
    <t>Entidad:</t>
  </si>
  <si>
    <t>Periodo de evaluación:</t>
  </si>
  <si>
    <t>Área Evaluada</t>
  </si>
  <si>
    <t>Riesgo</t>
  </si>
  <si>
    <t>Ref. 
Tipo de riesgo</t>
  </si>
  <si>
    <t>Nivel de Riesgo Residual</t>
  </si>
  <si>
    <t>Controles Recomendados</t>
  </si>
  <si>
    <t>Prioridad de implementación</t>
  </si>
  <si>
    <t>Recursos Internos o Externos</t>
  </si>
  <si>
    <t>Puesto Responsable</t>
  </si>
  <si>
    <t>Fecha Inicio</t>
  </si>
  <si>
    <t>Fecha Fin</t>
  </si>
  <si>
    <t>Comentarios</t>
  </si>
  <si>
    <t>Firma</t>
  </si>
  <si>
    <t>Nombre del Responsable</t>
  </si>
  <si>
    <t>Sub Tema</t>
  </si>
  <si>
    <t>Nivel de Tolerancia</t>
  </si>
  <si>
    <t>Metodo de Monitoreo</t>
  </si>
  <si>
    <t>Frecuencia de Monitoreo</t>
  </si>
  <si>
    <t>Responsable</t>
  </si>
  <si>
    <t>Severidad del Riesgo</t>
  </si>
  <si>
    <t>Puesto</t>
  </si>
  <si>
    <t>Severidad</t>
  </si>
  <si>
    <t>Punteo</t>
  </si>
  <si>
    <t>MATRIZ DE CONTINUIDAD DE EVALUACIÓN DE RIESGOS</t>
  </si>
  <si>
    <t>INVENTARIO DE RIESGOS</t>
  </si>
  <si>
    <t>ESTRATEGICOS</t>
  </si>
  <si>
    <t>OPERATIVOS</t>
  </si>
  <si>
    <t>CUMPLIMIENTO NORMATIVO</t>
  </si>
  <si>
    <t>INFORMACIÓN</t>
  </si>
  <si>
    <t>Planeación y Recursos</t>
  </si>
  <si>
    <t>Ingresos por Servicios</t>
  </si>
  <si>
    <t>Código de Ética</t>
  </si>
  <si>
    <t>Reporte Financiero y Contabilidad</t>
  </si>
  <si>
    <t>Recursos Humanos</t>
  </si>
  <si>
    <t>Legal</t>
  </si>
  <si>
    <t>Liquidez y Crédito</t>
  </si>
  <si>
    <t>Gobernanza</t>
  </si>
  <si>
    <t>Activos Fijos</t>
  </si>
  <si>
    <t>Leyes y Regulaciones</t>
  </si>
  <si>
    <t>Iniciativas Mayores</t>
  </si>
  <si>
    <t>Tecnología de Información</t>
  </si>
  <si>
    <t>Ejecución Presupuestaria</t>
  </si>
  <si>
    <t>Conclusión:</t>
  </si>
  <si>
    <t>Dirección/unidad:</t>
  </si>
  <si>
    <t>TOLERANCIA AL RIESGO</t>
  </si>
  <si>
    <t>RANGO</t>
  </si>
  <si>
    <t>CRITERIO</t>
  </si>
  <si>
    <t>DESCRIPCIÓN</t>
  </si>
  <si>
    <t>PRIORIZACIÓN</t>
  </si>
  <si>
    <t>1 a 10</t>
  </si>
  <si>
    <t>Básico</t>
  </si>
  <si>
    <t>Gestionable</t>
  </si>
  <si>
    <t>No tolerable</t>
  </si>
  <si>
    <t>Riesgo tolerable que no requiere atención inmediata. Es gestionado razonablemente por el control interno de la entidad</t>
  </si>
  <si>
    <t>VERDE</t>
  </si>
  <si>
    <t>Riesgo residual que puede ser gestionado a través de opciones de control adicionales o respuestas específicas al riesgo</t>
  </si>
  <si>
    <t>AMARILLO</t>
  </si>
  <si>
    <t>Riesgo residual tolerable con mayor exposición a no alcanzar los objetivos, es necesario replantear la estrategia a la respuesta al riesgo. Requiere atención inmediata</t>
  </si>
  <si>
    <t>ROJO</t>
  </si>
  <si>
    <t>Enero - Diciembre 2022</t>
  </si>
  <si>
    <t>Descripción del riesgo determinado en el proceso de evaluación de riesgos.</t>
  </si>
  <si>
    <t>El nivel de riesgo asociado a cada riesgo identificado  que se determinó en el proceso de evaluación de riesgos.</t>
  </si>
  <si>
    <t>Controles recomendados para la mitigación o transferencia del riesgo.</t>
  </si>
  <si>
    <t>La prioridad de acción se determina sobre la base de los niveles de riesgos  y los recursos disponibles.</t>
  </si>
  <si>
    <t>Los controles seleccionados para la implementación.</t>
  </si>
  <si>
    <t>Recursos internos y externos necesarios para la implementación de los controles determinados.</t>
  </si>
  <si>
    <t>Lista de equipo y personas que serán responsables de implementar los controles, ya sean nuevos o mejorados.</t>
  </si>
  <si>
    <t>Fecha de inicio para la aplicación de los controles previstos.</t>
  </si>
  <si>
    <t>Fecha de finalización de los controles previstos aplicados.</t>
  </si>
  <si>
    <t>Plan de mantenimiento, de revisión y evaluación de los controles, después de la implementación</t>
  </si>
  <si>
    <t>NIVELES DE VALORACIÓN</t>
  </si>
  <si>
    <t>La determinación de los niveles de valoración se debe de realizar utilizando los criterios de Probablidad y Severidad incluidos en la Guía No. 1 Evaluación de Riesgos de las Entidades Gubernamentales indicados en la Literal d), según las ponderaciones siguientes:</t>
  </si>
  <si>
    <t>Valor</t>
  </si>
  <si>
    <t>Criterio</t>
  </si>
  <si>
    <t>Mul Alta.</t>
  </si>
  <si>
    <t>Alta.</t>
  </si>
  <si>
    <t>Media.</t>
  </si>
  <si>
    <t>Baja.</t>
  </si>
  <si>
    <t>Muy Baja.</t>
  </si>
  <si>
    <t>(1)</t>
  </si>
  <si>
    <t>(2)</t>
  </si>
  <si>
    <t>(3)</t>
  </si>
  <si>
    <t>(4)</t>
  </si>
  <si>
    <t>(6)</t>
  </si>
  <si>
    <t>(7)</t>
  </si>
  <si>
    <t>(8)</t>
  </si>
  <si>
    <t>(9)</t>
  </si>
  <si>
    <t>(10)</t>
  </si>
  <si>
    <t>(5)</t>
  </si>
  <si>
    <t>(11)</t>
  </si>
  <si>
    <t>Tipo objetivo</t>
  </si>
  <si>
    <t xml:space="preserve">No. </t>
  </si>
  <si>
    <t>Eventos Identificados</t>
  </si>
  <si>
    <t>Descripción del Riesgo</t>
  </si>
  <si>
    <t>Riesgo Inherente</t>
  </si>
  <si>
    <t>Riesgo Residual</t>
  </si>
  <si>
    <t>Control Interno para Mitigar (Gestionar el Riesgo)</t>
  </si>
  <si>
    <t>COMISIÓN PRESIDENCIAL POR LA PAZ Y LOS DERECHOS HUMANOS</t>
  </si>
  <si>
    <t>h) Matriz de Evaluación de Riesgos</t>
  </si>
  <si>
    <t>Entidad</t>
  </si>
  <si>
    <t>Periodo de Evaluación</t>
  </si>
  <si>
    <t>i) Plan de Trabajo en Evaluación de Riesgos</t>
  </si>
  <si>
    <t>Período de Evaluación</t>
  </si>
  <si>
    <t>J) Mapa de Riesgos</t>
  </si>
  <si>
    <t>Unidad de Tesoreria</t>
  </si>
  <si>
    <t>Unidad de Presupuesto</t>
  </si>
  <si>
    <t>Unidad de Inventarios.</t>
  </si>
  <si>
    <t>Gestión Presupuestaria</t>
  </si>
  <si>
    <t>Cumplimiento de aspectos legales.</t>
  </si>
  <si>
    <t>Gestión financiera y operativa</t>
  </si>
  <si>
    <t>Check list general de documentos de respaldo.</t>
  </si>
  <si>
    <t>Control por medio de tarjetas auxiliares.</t>
  </si>
  <si>
    <t>Lineamientos de procesos pendientes de aprobación.</t>
  </si>
  <si>
    <t>Realización de modificaciones presupuestarias de acuerdo a las actualizaciones del plan operativo anual.</t>
  </si>
  <si>
    <t>O-1</t>
  </si>
  <si>
    <t>Conclusión: Se identifico el legales, pero corresponde a normativas internas.</t>
  </si>
  <si>
    <t>N-1</t>
  </si>
  <si>
    <t xml:space="preserve">Unidad de Comunicación Estratégica </t>
  </si>
  <si>
    <t>N-2</t>
  </si>
  <si>
    <t>Unidad de Acceso a la Información Pública</t>
  </si>
  <si>
    <t>Controles a ser implementados</t>
  </si>
  <si>
    <t>Materiales (equipo de oficina y suministros de oficina) Humano y tecnológicos</t>
  </si>
  <si>
    <t>Encargada de Información Pública Jefe de Comunicación Estratégica</t>
  </si>
  <si>
    <t xml:space="preserve">Unidad de Planicación </t>
  </si>
  <si>
    <t>Controles de seguimiento sobre aspectos operativos, financieros y de gestión</t>
  </si>
  <si>
    <t>Revisión del desempeño operativo y estratégico</t>
  </si>
  <si>
    <t>Se cuenta con algunos indicadores de desempeño en los documentos institucionales de planificación</t>
  </si>
  <si>
    <t>Insuficientes indicadores de desempeño</t>
  </si>
  <si>
    <t xml:space="preserve">Jefe de Planificación
Grupor de Trabajo Técnico Institucional </t>
  </si>
  <si>
    <t>Analista de Planificación</t>
  </si>
  <si>
    <t>Abril</t>
  </si>
  <si>
    <t>De Control</t>
  </si>
  <si>
    <t xml:space="preserve">Unidad de Auditoría Interna </t>
  </si>
  <si>
    <t>Los responsables deben velar por trasladar la información y documentación requerida en forma oportuna y que la misma sea confiable y verídica.</t>
  </si>
  <si>
    <t>Jefe de la UDAI                 y Auditor Nombrado</t>
  </si>
  <si>
    <t xml:space="preserve">Se elabora el plan operativo anual de cada dependencia y se modifica cuando lo solicitan </t>
  </si>
  <si>
    <t>Se mantiene presente lo planificado al extraer del plan anual, la planificación mensual</t>
  </si>
  <si>
    <t>Normativa</t>
  </si>
  <si>
    <t xml:space="preserve">Cumplimiento de normativa propia de la entidad.
</t>
  </si>
  <si>
    <t>Jefe Administrativo /Encargado de Almacen</t>
  </si>
  <si>
    <t>UNIDAD DE GÉNERO</t>
  </si>
  <si>
    <t xml:space="preserve">Unidad de Género </t>
  </si>
  <si>
    <t>Unidad de Género</t>
  </si>
  <si>
    <t>Se cuenta con controles internos sobre gestión de recursos humanos. Pero debe mejorarse a través de la creación de un protocolo para los eventos de capacitaciones presenciales externas, incluyendo en el mismo la coordinación para que en un momento de crisis se re programe la modalidad a virtual.</t>
  </si>
  <si>
    <t>Se cuenta con controles de seguimiento, pero es necesario que a través de la aprobación del manual de normas y procedimientos, se establezca un seguimiento semanal que incluya actividades como la realización de llamadas o envío de correos a los enlaces institucionales.</t>
  </si>
  <si>
    <t>Se cuenta con un control de registro informal. Pero es necesario un control formal e informático que brinde certeza al proceso.</t>
  </si>
  <si>
    <t>COPADEH</t>
  </si>
  <si>
    <t>E.1
O-1.2</t>
  </si>
  <si>
    <t>E.2 
O-2.3</t>
  </si>
  <si>
    <t>Se realiza convocatoria y listado de confirmaciones pero se mejorará con un instrumento que permita actualizacion constante de informacion de las instituciones.</t>
  </si>
  <si>
    <t>Junio</t>
  </si>
  <si>
    <t>Estratégico</t>
  </si>
  <si>
    <t>DIDAC</t>
  </si>
  <si>
    <t>Operativo</t>
  </si>
  <si>
    <t xml:space="preserve"> Existen mecanismos de relacionamiento y de articulación con los distintos actores.</t>
  </si>
  <si>
    <t>Hay medidas internas que se han tomado, pero existen factores externos que no se pueden controlar.</t>
  </si>
  <si>
    <t xml:space="preserve">No existe un protocolo para reducir el riesgo de inseguridad. </t>
  </si>
  <si>
    <t xml:space="preserve">Internos:
Base de datos y mapa de actores </t>
  </si>
  <si>
    <t>O.4.1</t>
  </si>
  <si>
    <t>Sedes Regionales</t>
  </si>
  <si>
    <t>Atraso en la entrega del reporte semanal de actividades realizadas para la adecuada rendición de cuentas</t>
  </si>
  <si>
    <t>Se cuenta con lineamientos preliminares, pendientes de aprobación. Por ello se atiende con prioridad a la actividad con urgencia</t>
  </si>
  <si>
    <t>Requerimiento via electronica.</t>
  </si>
  <si>
    <t>Controles de actualización de normativa propia de la entidad, politicas y procedimientos internos</t>
  </si>
  <si>
    <t xml:space="preserve">Instrucciones por escrito.                                                                  </t>
  </si>
  <si>
    <t xml:space="preserve">Directora de sedes regionales </t>
  </si>
  <si>
    <t>Recursos Internos
*Recurso humano                                                      *Recusos tecnologicos                                                     *Material de oficina</t>
  </si>
  <si>
    <t>E1, E2</t>
  </si>
  <si>
    <t>DIDEH</t>
  </si>
  <si>
    <t xml:space="preserve">Mesas técnicas con delegados del Foro Interinstitucional </t>
  </si>
  <si>
    <t xml:space="preserve">Jefe del Departamento </t>
  </si>
  <si>
    <t>UAJ</t>
  </si>
  <si>
    <t>Se cuenta con manuales los cuales estan en proceso de actualización</t>
  </si>
  <si>
    <t>Recursos Internos</t>
  </si>
  <si>
    <t xml:space="preserve">Jefe de UAJ, Profesional Juridico </t>
  </si>
  <si>
    <t>Se trabajara con los responsables de las demas depentencias</t>
  </si>
  <si>
    <t xml:space="preserve">Contigencias  en actividades no previstas al no contar con normas y procedimientos aprobados.                                                                           </t>
  </si>
  <si>
    <t>Operativo y Estratégico</t>
  </si>
  <si>
    <t>O-1 y E-1</t>
  </si>
  <si>
    <t>RR.HH</t>
  </si>
  <si>
    <t>Estructura Organizacional de acuerdo a las actividades</t>
  </si>
  <si>
    <t>O-2 y CN-1</t>
  </si>
  <si>
    <t>E-2</t>
  </si>
  <si>
    <t>Gestión del Recurso Humano</t>
  </si>
  <si>
    <t>O-3 y CN-2</t>
  </si>
  <si>
    <t>E-3</t>
  </si>
  <si>
    <t>O-4 Y CN-3</t>
  </si>
  <si>
    <t>Gestión de medios de comunicación efectivos</t>
  </si>
  <si>
    <t>Manual de Organización y Funciones no actualizado.</t>
  </si>
  <si>
    <t>No actualizado con el puesto de Subdirector Ejecutivo, asi como la actualización  de competencias  para cada puesto.</t>
  </si>
  <si>
    <t xml:space="preserve">El MOF contiene la definición de todas las Direcciones, Departamentos y Unidades pero no se encuentra incluido el puesto de Subdirector Ejecutivo ni la actualización de las  competencias para cada puesto segun requerimiento de SINACIG.  </t>
  </si>
  <si>
    <t>Recursos Interno</t>
  </si>
  <si>
    <t xml:space="preserve">
Encargada de Adm. de Recursos Humanos
Jefe de Recursos Humanos
</t>
  </si>
  <si>
    <t>Manual de Normas y Procedimientos del Departamento de Recursos Humanos pendiente de aprobación.</t>
  </si>
  <si>
    <t>El Manual de Normas y Procedimientos se encuentra pendiente su aprobación.</t>
  </si>
  <si>
    <t>Se encuentra en su 2da. revisión por lo que no se tiene un Manual aprobado.</t>
  </si>
  <si>
    <t>Completar el Plan Anual de Capacitación del año 2022, con las competencias requeridas para el desarrollo de las funciones de cada puesto y los demas elementos indicados por el SINACIG, involucrando a los jefes inmediatos en la definición de las mismas.
Verificar la participación de todo el personal en la capacitaciones que promueva la entidad orientadas al fortalecimiento de la visión, misión y objetivos institucionales, así como el cumplimiento de sus funciones.
Crear políticas para fortalecer las competencias a través de un programa de capacitación continua.
Crear políticas que propicien la estabilidad laboral, motivación, el bienestar laboral, promoción y sucesión.</t>
  </si>
  <si>
    <t>Encargada de Adm. de Recursos Humanos
Secretaria de Recursos Humanos</t>
  </si>
  <si>
    <t xml:space="preserve">Jefe de Recursos Humanos
</t>
  </si>
  <si>
    <t xml:space="preserve">Recursos Internos
</t>
  </si>
  <si>
    <t>Esta en proceso de integración de las  competencias de cada puesto, Necesidades de Capacitación, actividades de bienestar, motivación y retención laboral para el año 2022.</t>
  </si>
  <si>
    <t>Se tiene un Plan de Capacitación Anual pero es necesario incluir las competencias a desarrollar en cada puesto asi como las Necesidades de Capacitación detectadas para el año 2022 y elementos indicados en el SINACIG.</t>
  </si>
  <si>
    <t>El MNP se encuentra en 2da.  revisión previo a su aprobación.</t>
  </si>
  <si>
    <t>Se utiliza el MOF y legislación legal aplicable, sin embargo, es necesesario contar con el Manual de Normas y Procedimientos que incluya los elementos de SINACIG.</t>
  </si>
  <si>
    <t xml:space="preserve">Encargada de Adm. de Recursos Humanos
Jefe de Recursos Humanos
</t>
  </si>
  <si>
    <t>Actualizar evaluación del desempeño incluyendo los elementos del SINACIG</t>
  </si>
  <si>
    <t>Se cuenta con una evaluación del Desempeño por factores, sin embargo, es necesario incluir los elementos del SINACIG</t>
  </si>
  <si>
    <t>La evaluacion de desempeño actualizada se realizara en noviembre 2022</t>
  </si>
  <si>
    <t>Sistematización de Políticas y procedimientos de manejo,  salvaguarda y resguardo de los expedientes de personal.</t>
  </si>
  <si>
    <t>Actualmente se tiene un control interno para la salvaguarda y resguardo de los expedientes en forma fisica, asimismo se cuenta con un control de check list de expedientes, sin embargo se deben sistematizar las politicas y procedimientos de manejo, salvaguarda y resguardo de los expedientes de personal</t>
  </si>
  <si>
    <t>Reglamento interno de trabajo pendiente de aprobación</t>
  </si>
  <si>
    <t>Se aplican el procedimiento disciplinario de acuerdo a la normativa legal aplicable.</t>
  </si>
  <si>
    <t>Esta pendiente de remision a la ONSEC previo a su aprobación,</t>
  </si>
  <si>
    <t xml:space="preserve">Recursos Internos y Externos
</t>
  </si>
  <si>
    <t>Sujeto a plazos de ONSEC</t>
  </si>
  <si>
    <t>Procesos de supervision de personal que integra RRHH que incluyan los elementos del SINACIG</t>
  </si>
  <si>
    <t>Se realiza una supervisión diaria, semanal, mensual y se piden informes  pero es necesario incluir los elementos del SINACIG</t>
  </si>
  <si>
    <t>Manual de Normas y Procedimientos de Unidad de Genero pendiente de aprobación.</t>
  </si>
  <si>
    <t>Manual de Normas y Procedimientos en proceso de primera revisión para su aprobación</t>
  </si>
  <si>
    <t>Politica Institucional de Genero se encuentra pendiente su aprobación.</t>
  </si>
  <si>
    <t>Política Institucional  de Genero pendiente de aprobación.</t>
  </si>
  <si>
    <t>Politica Institucional de Genero en proceso de primera revisión para su aprobación, se solicitara inducción a la SEPREM</t>
  </si>
  <si>
    <t>Enfoque de Género no implementado en los documentos  institucionales</t>
  </si>
  <si>
    <r>
      <rPr>
        <b/>
        <sz val="10"/>
        <color theme="1"/>
        <rFont val="Montserrat"/>
        <family val="3"/>
      </rPr>
      <t xml:space="preserve">QUE: </t>
    </r>
    <r>
      <rPr>
        <sz val="10"/>
        <color theme="1"/>
        <rFont val="Montserrat"/>
        <family val="3"/>
      </rPr>
      <t xml:space="preserve"> MNP Aprobado.  </t>
    </r>
    <r>
      <rPr>
        <b/>
        <sz val="10"/>
        <color theme="1"/>
        <rFont val="Montserrat"/>
        <family val="3"/>
      </rPr>
      <t xml:space="preserve">  COMO:</t>
    </r>
    <r>
      <rPr>
        <sz val="10"/>
        <color theme="1"/>
        <rFont val="Montserrat"/>
        <family val="3"/>
      </rPr>
      <t xml:space="preserve"> Acuerdo Interno </t>
    </r>
    <r>
      <rPr>
        <b/>
        <sz val="10"/>
        <color theme="1"/>
        <rFont val="Montserrat"/>
        <family val="3"/>
      </rPr>
      <t xml:space="preserve">QUIEN: </t>
    </r>
    <r>
      <rPr>
        <sz val="10"/>
        <color theme="1"/>
        <rFont val="Montserrat"/>
        <family val="3"/>
      </rPr>
      <t xml:space="preserve">Unidad de Género   </t>
    </r>
    <r>
      <rPr>
        <b/>
        <sz val="10"/>
        <color theme="1"/>
        <rFont val="Montserrat"/>
        <family val="3"/>
      </rPr>
      <t xml:space="preserve">CUANDO: </t>
    </r>
    <r>
      <rPr>
        <sz val="10"/>
        <color theme="1"/>
        <rFont val="Montserrat"/>
        <family val="3"/>
      </rPr>
      <t xml:space="preserve"> Julio</t>
    </r>
  </si>
  <si>
    <t>Recurso Interno</t>
  </si>
  <si>
    <r>
      <rPr>
        <b/>
        <sz val="10"/>
        <color theme="1"/>
        <rFont val="Montserrat"/>
        <family val="3"/>
      </rPr>
      <t xml:space="preserve">QUE: </t>
    </r>
    <r>
      <rPr>
        <sz val="10"/>
        <color theme="1"/>
        <rFont val="Montserrat"/>
        <family val="3"/>
      </rPr>
      <t xml:space="preserve"> Politica Institucional Aprobado.  </t>
    </r>
    <r>
      <rPr>
        <b/>
        <sz val="10"/>
        <color theme="1"/>
        <rFont val="Montserrat"/>
        <family val="3"/>
      </rPr>
      <t xml:space="preserve">  COMO:</t>
    </r>
    <r>
      <rPr>
        <sz val="10"/>
        <color theme="1"/>
        <rFont val="Montserrat"/>
        <family val="3"/>
      </rPr>
      <t xml:space="preserve"> Acuerdo Interno </t>
    </r>
    <r>
      <rPr>
        <b/>
        <sz val="10"/>
        <color theme="1"/>
        <rFont val="Montserrat"/>
        <family val="3"/>
      </rPr>
      <t xml:space="preserve">QUIEN: </t>
    </r>
    <r>
      <rPr>
        <sz val="10"/>
        <color theme="1"/>
        <rFont val="Montserrat"/>
        <family val="3"/>
      </rPr>
      <t xml:space="preserve">Unidad de Género   </t>
    </r>
    <r>
      <rPr>
        <b/>
        <sz val="10"/>
        <color theme="1"/>
        <rFont val="Montserrat"/>
        <family val="3"/>
      </rPr>
      <t xml:space="preserve">CUANDO: </t>
    </r>
    <r>
      <rPr>
        <sz val="10"/>
        <color theme="1"/>
        <rFont val="Montserrat"/>
        <family val="3"/>
      </rPr>
      <t xml:space="preserve"> Septiembre</t>
    </r>
  </si>
  <si>
    <r>
      <rPr>
        <b/>
        <sz val="10"/>
        <color theme="1"/>
        <rFont val="Montserrat"/>
        <family val="3"/>
      </rPr>
      <t xml:space="preserve">QUE: </t>
    </r>
    <r>
      <rPr>
        <sz val="10"/>
        <color theme="1"/>
        <rFont val="Montserrat"/>
        <family val="3"/>
      </rPr>
      <t xml:space="preserve"> Politica Institucional Socializada.  </t>
    </r>
    <r>
      <rPr>
        <b/>
        <sz val="10"/>
        <color theme="1"/>
        <rFont val="Montserrat"/>
        <family val="3"/>
      </rPr>
      <t xml:space="preserve">  COMO:</t>
    </r>
    <r>
      <rPr>
        <sz val="10"/>
        <color theme="1"/>
        <rFont val="Montserrat"/>
        <family val="3"/>
      </rPr>
      <t xml:space="preserve"> Talleres de capacitación y ejemplar a cada dependencia </t>
    </r>
    <r>
      <rPr>
        <b/>
        <sz val="10"/>
        <color theme="1"/>
        <rFont val="Montserrat"/>
        <family val="3"/>
      </rPr>
      <t xml:space="preserve">QUIEN: </t>
    </r>
    <r>
      <rPr>
        <sz val="10"/>
        <color theme="1"/>
        <rFont val="Montserrat"/>
        <family val="3"/>
      </rPr>
      <t xml:space="preserve">Unidad de Género   </t>
    </r>
    <r>
      <rPr>
        <b/>
        <sz val="10"/>
        <color theme="1"/>
        <rFont val="Montserrat"/>
        <family val="3"/>
      </rPr>
      <t xml:space="preserve">CUANDO: </t>
    </r>
    <r>
      <rPr>
        <sz val="10"/>
        <color theme="1"/>
        <rFont val="Montserrat"/>
        <family val="3"/>
      </rPr>
      <t xml:space="preserve"> Octubre</t>
    </r>
  </si>
  <si>
    <t>Recursos humanos internos: Personal de la DIDHEH. Externos: personal nombrado a la mesa interinstitucional</t>
  </si>
  <si>
    <t xml:space="preserve">Qué: Actualizar el MNP Cómo: Reuniones con las partes interesadas                                                                                                                                                                                      Quién: Directores y jefes.                                                                               Cuándo: Abril a Junio.   </t>
  </si>
  <si>
    <t>Que: Actualizar el MOF,  Como: Con el puesto del subdirector ejecutivo y las competencias de cada puesto, Cuando; Junio, Quien: Encargada de administraciòn de RRHH y Jefe de RRHH</t>
  </si>
  <si>
    <t>Que: Manual de normas y procedimientos aprobados, Como: Con acuerdo interno, Cuando: Junio, Quien: Depto RRHH</t>
  </si>
  <si>
    <t>Que: Evaluacion de desempeño actualizada incluyendo los elementos del SINACIG, Como: Incluyendo en manual de procedimientos, Cuando: Junio, Quien: Depto RRHH</t>
  </si>
  <si>
    <t>No cumplir con las actividades programadas mensualmente por contingencias.</t>
  </si>
  <si>
    <r>
      <t xml:space="preserve">Que: </t>
    </r>
    <r>
      <rPr>
        <sz val="10"/>
        <color theme="1"/>
        <rFont val="Montserrat"/>
        <family val="3"/>
      </rPr>
      <t>Protocolo interno a partir del Protocolo general de bioseguridad.</t>
    </r>
    <r>
      <rPr>
        <b/>
        <sz val="10"/>
        <color theme="1"/>
        <rFont val="Montserrat"/>
        <family val="3"/>
      </rPr>
      <t xml:space="preserve">Como; </t>
    </r>
    <r>
      <rPr>
        <sz val="10"/>
        <color theme="1"/>
        <rFont val="Montserrat"/>
        <family val="3"/>
      </rPr>
      <t xml:space="preserve">A traves de una comisión integrada por personal del depto de negociadores </t>
    </r>
    <r>
      <rPr>
        <b/>
        <sz val="10"/>
        <color theme="1"/>
        <rFont val="Montserrat"/>
        <family val="3"/>
      </rPr>
      <t xml:space="preserve">Cuando: </t>
    </r>
    <r>
      <rPr>
        <sz val="10"/>
        <color theme="1"/>
        <rFont val="Montserrat"/>
        <family val="3"/>
      </rPr>
      <t xml:space="preserve">Julio </t>
    </r>
    <r>
      <rPr>
        <b/>
        <sz val="10"/>
        <color theme="1"/>
        <rFont val="Montserrat"/>
        <family val="3"/>
      </rPr>
      <t xml:space="preserve">Quien: </t>
    </r>
    <r>
      <rPr>
        <sz val="10"/>
        <color theme="1"/>
        <rFont val="Montserrat"/>
        <family val="3"/>
      </rPr>
      <t>Departamento de negociadores</t>
    </r>
  </si>
  <si>
    <t>Jefe de Negociadores y Director de DIDAC</t>
  </si>
  <si>
    <t>Se cumple efectivamente con los controles establecidos  en el protocolo COVID institucional y se establecen comunicaciones y coodinaciones con todos actores involucrados</t>
  </si>
  <si>
    <t xml:space="preserve">Sin embargo existen factores externos que afectan el avance de los procesos. </t>
  </si>
  <si>
    <t>Relacionistas tecnicos y profesionales/Director de DIDAC</t>
  </si>
  <si>
    <t>Documento base que cada año se actualiza</t>
  </si>
  <si>
    <t>Inseguridad del personal en territorios en alta conflictividad no permite la atenciòn efectiva de conflictos</t>
  </si>
  <si>
    <t>Se giran instrucciones permanentes al equipo de trabajo</t>
  </si>
  <si>
    <r>
      <t xml:space="preserve">Que: </t>
    </r>
    <r>
      <rPr>
        <sz val="10"/>
        <color theme="1"/>
        <rFont val="Montserrat"/>
        <family val="3"/>
      </rPr>
      <t xml:space="preserve">Creación y aplicación de un protocolo de contingencias </t>
    </r>
    <r>
      <rPr>
        <b/>
        <sz val="10"/>
        <color theme="1"/>
        <rFont val="Montserrat"/>
        <family val="3"/>
      </rPr>
      <t xml:space="preserve">Como: </t>
    </r>
    <r>
      <rPr>
        <sz val="10"/>
        <color theme="1"/>
        <rFont val="Montserrat"/>
        <family val="3"/>
      </rPr>
      <t xml:space="preserve">Reuniones de trabajo </t>
    </r>
    <r>
      <rPr>
        <b/>
        <sz val="10"/>
        <color theme="1"/>
        <rFont val="Montserrat"/>
        <family val="3"/>
      </rPr>
      <t xml:space="preserve">Cuando: </t>
    </r>
    <r>
      <rPr>
        <sz val="10"/>
        <color theme="1"/>
        <rFont val="Montserrat"/>
        <family val="3"/>
      </rPr>
      <t xml:space="preserve">Septiembre </t>
    </r>
    <r>
      <rPr>
        <b/>
        <sz val="10"/>
        <color theme="1"/>
        <rFont val="Montserrat"/>
        <family val="3"/>
      </rPr>
      <t xml:space="preserve">Quien: </t>
    </r>
    <r>
      <rPr>
        <sz val="10"/>
        <color theme="1"/>
        <rFont val="Montserrat"/>
        <family val="3"/>
      </rPr>
      <t>Equipo de Negociadores</t>
    </r>
  </si>
  <si>
    <t>N-3</t>
  </si>
  <si>
    <t>Normativo</t>
  </si>
  <si>
    <t>F-1</t>
  </si>
  <si>
    <t>Se solicitan elaboren matriz de POA por cada dependencia y realizan modificaciones cuando se considera neesario</t>
  </si>
  <si>
    <t xml:space="preserve">Se traslada copia al Departamento Administrativo (Compras) y al Departamento Financiero </t>
  </si>
  <si>
    <t>Analista de Planificación/Jefe de Planificación</t>
  </si>
  <si>
    <r>
      <t xml:space="preserve">Que: </t>
    </r>
    <r>
      <rPr>
        <sz val="10"/>
        <color theme="1"/>
        <rFont val="Montserrat"/>
        <family val="3"/>
      </rPr>
      <t xml:space="preserve">Propuesta de reglamento, </t>
    </r>
    <r>
      <rPr>
        <b/>
        <sz val="10"/>
        <color theme="1"/>
        <rFont val="Montserrat"/>
        <family val="3"/>
      </rPr>
      <t xml:space="preserve">Como: </t>
    </r>
    <r>
      <rPr>
        <sz val="10"/>
        <color theme="1"/>
        <rFont val="Montserrat"/>
        <family val="3"/>
      </rPr>
      <t xml:space="preserve">Coordinación de mesas interinstitucionales, </t>
    </r>
    <r>
      <rPr>
        <b/>
        <sz val="10"/>
        <color theme="1"/>
        <rFont val="Montserrat"/>
        <family val="3"/>
      </rPr>
      <t xml:space="preserve">Cuando: </t>
    </r>
    <r>
      <rPr>
        <sz val="10"/>
        <color theme="1"/>
        <rFont val="Montserrat"/>
        <family val="3"/>
      </rPr>
      <t xml:space="preserve">Octubre, </t>
    </r>
    <r>
      <rPr>
        <b/>
        <sz val="10"/>
        <color theme="1"/>
        <rFont val="Montserrat"/>
        <family val="3"/>
      </rPr>
      <t>Quien:</t>
    </r>
    <r>
      <rPr>
        <sz val="10"/>
        <color theme="1"/>
        <rFont val="Montserrat"/>
        <family val="3"/>
      </rPr>
      <t xml:space="preserve"> Departamento de Divulgación </t>
    </r>
  </si>
  <si>
    <t>Profesional de Divulgaciòn y Fomento de DDHH y politicas publicas, Jefe de Depto. de divulgación y fomento de DDHH y politicas publicas y director de DIDEH</t>
  </si>
  <si>
    <t>Se comparte la responsabilidad con el consejo de verificación y seguimiento de la poltiica publica y Presidencia</t>
  </si>
  <si>
    <t>Retraso y debilidad de la información para la elaboración de los informes de Estado</t>
  </si>
  <si>
    <t>Debil cumplimiento en los compromisos de DDHH</t>
  </si>
  <si>
    <t>Actualmente se giran instrucciones 
Se elaboran informes con base a lineamientos de los sistemas de proteccion</t>
  </si>
  <si>
    <t>Jefes de Depto y Director DIDEH</t>
  </si>
  <si>
    <r>
      <t xml:space="preserve">Que: </t>
    </r>
    <r>
      <rPr>
        <sz val="10"/>
        <color theme="1"/>
        <rFont val="Montserrat"/>
        <family val="3"/>
      </rPr>
      <t xml:space="preserve">Elaboracion de MNP, </t>
    </r>
    <r>
      <rPr>
        <b/>
        <sz val="10"/>
        <color theme="1"/>
        <rFont val="Montserrat"/>
        <family val="3"/>
      </rPr>
      <t xml:space="preserve">Como: </t>
    </r>
    <r>
      <rPr>
        <sz val="10"/>
        <color theme="1"/>
        <rFont val="Montserrat"/>
        <family val="3"/>
      </rPr>
      <t xml:space="preserve">Acuerdo interno, </t>
    </r>
    <r>
      <rPr>
        <b/>
        <sz val="10"/>
        <color theme="1"/>
        <rFont val="Montserrat"/>
        <family val="3"/>
      </rPr>
      <t xml:space="preserve">Cuando: </t>
    </r>
    <r>
      <rPr>
        <sz val="10"/>
        <color theme="1"/>
        <rFont val="Montserrat"/>
        <family val="3"/>
      </rPr>
      <t xml:space="preserve">Julio, </t>
    </r>
    <r>
      <rPr>
        <b/>
        <sz val="10"/>
        <color theme="1"/>
        <rFont val="Montserrat"/>
        <family val="3"/>
      </rPr>
      <t>Quien:</t>
    </r>
    <r>
      <rPr>
        <sz val="10"/>
        <color theme="1"/>
        <rFont val="Montserrat"/>
        <family val="3"/>
      </rPr>
      <t xml:space="preserve"> Jefes de Depto. y Director.</t>
    </r>
  </si>
  <si>
    <t>DIFOPAZ</t>
  </si>
  <si>
    <t>Que no se logre cumplir con los eventos presenciales programados con los diferentes actores</t>
  </si>
  <si>
    <r>
      <t xml:space="preserve">Que: </t>
    </r>
    <r>
      <rPr>
        <sz val="10"/>
        <color theme="1"/>
        <rFont val="Montserrat"/>
        <family val="3"/>
      </rPr>
      <t xml:space="preserve">Protocolo de seguridad aprobado, </t>
    </r>
    <r>
      <rPr>
        <b/>
        <sz val="10"/>
        <color theme="1"/>
        <rFont val="Montserrat"/>
        <family val="3"/>
      </rPr>
      <t xml:space="preserve">Como: </t>
    </r>
    <r>
      <rPr>
        <sz val="10"/>
        <color theme="1"/>
        <rFont val="Montserrat"/>
        <family val="3"/>
      </rPr>
      <t xml:space="preserve">Mediante acuerdo interno, </t>
    </r>
    <r>
      <rPr>
        <b/>
        <sz val="10"/>
        <color theme="1"/>
        <rFont val="Montserrat"/>
        <family val="3"/>
      </rPr>
      <t xml:space="preserve">Cuando: </t>
    </r>
    <r>
      <rPr>
        <sz val="10"/>
        <color theme="1"/>
        <rFont val="Montserrat"/>
        <family val="3"/>
      </rPr>
      <t>Agosto</t>
    </r>
    <r>
      <rPr>
        <b/>
        <sz val="10"/>
        <color theme="1"/>
        <rFont val="Montserrat"/>
        <family val="3"/>
      </rPr>
      <t xml:space="preserve"> Quien: </t>
    </r>
    <r>
      <rPr>
        <sz val="10"/>
        <color theme="1"/>
        <rFont val="Montserrat"/>
        <family val="3"/>
      </rPr>
      <t>DIFOPAZ</t>
    </r>
  </si>
  <si>
    <r>
      <t xml:space="preserve">Que: </t>
    </r>
    <r>
      <rPr>
        <sz val="10"/>
        <color theme="1"/>
        <rFont val="Montserrat"/>
        <family val="3"/>
      </rPr>
      <t xml:space="preserve">MNP aprobado, </t>
    </r>
    <r>
      <rPr>
        <b/>
        <sz val="10"/>
        <color theme="1"/>
        <rFont val="Montserrat"/>
        <family val="3"/>
      </rPr>
      <t xml:space="preserve">Como: </t>
    </r>
    <r>
      <rPr>
        <sz val="10"/>
        <color theme="1"/>
        <rFont val="Montserrat"/>
        <family val="3"/>
      </rPr>
      <t>Acuerdo Interno,</t>
    </r>
    <r>
      <rPr>
        <b/>
        <sz val="10"/>
        <color theme="1"/>
        <rFont val="Montserrat"/>
        <family val="3"/>
      </rPr>
      <t xml:space="preserve"> Cuando: </t>
    </r>
    <r>
      <rPr>
        <sz val="10"/>
        <color theme="1"/>
        <rFont val="Montserrat"/>
        <family val="3"/>
      </rPr>
      <t>Agosto,</t>
    </r>
    <r>
      <rPr>
        <b/>
        <sz val="10"/>
        <color theme="1"/>
        <rFont val="Montserrat"/>
        <family val="3"/>
      </rPr>
      <t xml:space="preserve"> Quien: </t>
    </r>
    <r>
      <rPr>
        <sz val="10"/>
        <color theme="1"/>
        <rFont val="Montserrat"/>
        <family val="3"/>
      </rPr>
      <t>DIFOPAZ</t>
    </r>
  </si>
  <si>
    <t>Que se cancelen los eventos por débil coordinación con las instituciones, sociedad civil, sector empresarial o sociedad en general, y que por consecuencia no se alcance el cumplimiento de meta</t>
  </si>
  <si>
    <r>
      <t xml:space="preserve">Que: </t>
    </r>
    <r>
      <rPr>
        <sz val="10"/>
        <color theme="1"/>
        <rFont val="Montserrat"/>
        <family val="3"/>
      </rPr>
      <t xml:space="preserve">MNP aprobado y portafolio, </t>
    </r>
    <r>
      <rPr>
        <b/>
        <sz val="10"/>
        <color theme="1"/>
        <rFont val="Montserrat"/>
        <family val="3"/>
      </rPr>
      <t xml:space="preserve">Como: </t>
    </r>
    <r>
      <rPr>
        <sz val="10"/>
        <color theme="1"/>
        <rFont val="Montserrat"/>
        <family val="3"/>
      </rPr>
      <t>Acuerdo Interno,</t>
    </r>
    <r>
      <rPr>
        <b/>
        <sz val="10"/>
        <color theme="1"/>
        <rFont val="Montserrat"/>
        <family val="3"/>
      </rPr>
      <t xml:space="preserve"> Cuando: </t>
    </r>
    <r>
      <rPr>
        <sz val="10"/>
        <color theme="1"/>
        <rFont val="Montserrat"/>
        <family val="3"/>
      </rPr>
      <t>Agosto,</t>
    </r>
    <r>
      <rPr>
        <b/>
        <sz val="10"/>
        <color theme="1"/>
        <rFont val="Montserrat"/>
        <family val="3"/>
      </rPr>
      <t xml:space="preserve"> Quien: </t>
    </r>
    <r>
      <rPr>
        <sz val="10"/>
        <color theme="1"/>
        <rFont val="Montserrat"/>
        <family val="3"/>
      </rPr>
      <t>DIFOPAZ</t>
    </r>
  </si>
  <si>
    <t>Débil coordinación para convocatoria de representantes del Organismo Ejecutivo</t>
  </si>
  <si>
    <r>
      <t xml:space="preserve">Que: </t>
    </r>
    <r>
      <rPr>
        <sz val="10"/>
        <color theme="1"/>
        <rFont val="Montserrat"/>
        <family val="3"/>
      </rPr>
      <t xml:space="preserve">Directorio y nombramiento de enlaces, </t>
    </r>
    <r>
      <rPr>
        <b/>
        <sz val="10"/>
        <color theme="1"/>
        <rFont val="Montserrat"/>
        <family val="3"/>
      </rPr>
      <t xml:space="preserve">Como: </t>
    </r>
    <r>
      <rPr>
        <sz val="10"/>
        <color theme="1"/>
        <rFont val="Montserrat"/>
        <family val="3"/>
      </rPr>
      <t xml:space="preserve">Directorio en base de datos de excel y oficios de nombramientos, </t>
    </r>
    <r>
      <rPr>
        <b/>
        <sz val="10"/>
        <color theme="1"/>
        <rFont val="Montserrat"/>
        <family val="3"/>
      </rPr>
      <t xml:space="preserve">Cuando: </t>
    </r>
    <r>
      <rPr>
        <sz val="10"/>
        <color theme="1"/>
        <rFont val="Montserrat"/>
        <family val="3"/>
      </rPr>
      <t xml:space="preserve"> Mayo, </t>
    </r>
    <r>
      <rPr>
        <b/>
        <sz val="10"/>
        <color theme="1"/>
        <rFont val="Montserrat"/>
        <family val="3"/>
      </rPr>
      <t xml:space="preserve">Quien: </t>
    </r>
    <r>
      <rPr>
        <sz val="10"/>
        <color theme="1"/>
        <rFont val="Montserrat"/>
        <family val="3"/>
      </rPr>
      <t>DIFOPAZ</t>
    </r>
  </si>
  <si>
    <t>Recursos Internoa</t>
  </si>
  <si>
    <t>Director / Jefe de Departamento</t>
  </si>
  <si>
    <t>Director / Jefe de Departamento/ Informática</t>
  </si>
  <si>
    <t>Que no se identifiquen nuevos actores para la consolidación de la Paz.</t>
  </si>
  <si>
    <t>Se realiza coordinación con diferentes entidades para la convocatoria, pero es necesario identificar nuevos actores claves.</t>
  </si>
  <si>
    <r>
      <t xml:space="preserve">Que: </t>
    </r>
    <r>
      <rPr>
        <sz val="10"/>
        <color theme="1"/>
        <rFont val="Montserrat"/>
        <family val="3"/>
      </rPr>
      <t xml:space="preserve">Base de datos en excel, </t>
    </r>
    <r>
      <rPr>
        <b/>
        <sz val="10"/>
        <color theme="1"/>
        <rFont val="Montserrat"/>
        <family val="3"/>
      </rPr>
      <t xml:space="preserve">como: </t>
    </r>
    <r>
      <rPr>
        <sz val="10"/>
        <color theme="1"/>
        <rFont val="Montserrat"/>
        <family val="3"/>
      </rPr>
      <t>Coordinacion con sedes regionales, organizaciones sociales y entidades del estado</t>
    </r>
    <r>
      <rPr>
        <b/>
        <sz val="10"/>
        <color theme="1"/>
        <rFont val="Montserrat"/>
        <family val="3"/>
      </rPr>
      <t xml:space="preserve">, Cuando: </t>
    </r>
    <r>
      <rPr>
        <sz val="10"/>
        <color theme="1"/>
        <rFont val="Montserrat"/>
        <family val="3"/>
      </rPr>
      <t xml:space="preserve">Julio, </t>
    </r>
    <r>
      <rPr>
        <b/>
        <sz val="10"/>
        <color theme="1"/>
        <rFont val="Montserrat"/>
        <family val="3"/>
      </rPr>
      <t xml:space="preserve">Quien: </t>
    </r>
    <r>
      <rPr>
        <sz val="10"/>
        <color theme="1"/>
        <rFont val="Montserrat"/>
        <family val="3"/>
      </rPr>
      <t>DIFOPAZ</t>
    </r>
  </si>
  <si>
    <t>Lineas de comunicación no efectivas</t>
  </si>
  <si>
    <t>MNP en proceso de elaboración</t>
  </si>
  <si>
    <t>MNP en proceso de elaboración que incluye politicas de comunicación interna</t>
  </si>
  <si>
    <t>No se cuenta con politicas y procedimientos de comunicación interna y externa</t>
  </si>
  <si>
    <t>Gestion de medios de comunicación efectivos</t>
  </si>
  <si>
    <t>Se brinda capacitación a los enlaces y se giran oficios de cumplimiento y requerimiento de información</t>
  </si>
  <si>
    <t>Jefe de Comunicación Estratégica / Profesional encargado de relaciones publicas</t>
  </si>
  <si>
    <r>
      <t xml:space="preserve">Que: </t>
    </r>
    <r>
      <rPr>
        <sz val="10"/>
        <color theme="1"/>
        <rFont val="Montserrat"/>
        <family val="3"/>
      </rPr>
      <t xml:space="preserve">MNP y lineamientos aprobados, </t>
    </r>
    <r>
      <rPr>
        <b/>
        <sz val="10"/>
        <color theme="1"/>
        <rFont val="Montserrat"/>
        <family val="3"/>
      </rPr>
      <t xml:space="preserve">Como: </t>
    </r>
    <r>
      <rPr>
        <sz val="10"/>
        <color theme="1"/>
        <rFont val="Montserrat"/>
        <family val="3"/>
      </rPr>
      <t xml:space="preserve">Acuerdo interno, </t>
    </r>
    <r>
      <rPr>
        <b/>
        <sz val="10"/>
        <color theme="1"/>
        <rFont val="Montserrat"/>
        <family val="3"/>
      </rPr>
      <t xml:space="preserve">Quien: </t>
    </r>
    <r>
      <rPr>
        <sz val="10"/>
        <color theme="1"/>
        <rFont val="Montserrat"/>
        <family val="3"/>
      </rPr>
      <t xml:space="preserve">Encargada de información publica, </t>
    </r>
    <r>
      <rPr>
        <b/>
        <sz val="10"/>
        <color theme="1"/>
        <rFont val="Montserrat"/>
        <family val="3"/>
      </rPr>
      <t xml:space="preserve">Cuando: </t>
    </r>
    <r>
      <rPr>
        <sz val="10"/>
        <color theme="1"/>
        <rFont val="Montserrat"/>
        <family val="3"/>
      </rPr>
      <t>Junio</t>
    </r>
  </si>
  <si>
    <t>Encargada de acceso de información publica / Jefe de Comunicación estrategica</t>
  </si>
  <si>
    <r>
      <t xml:space="preserve">Que: </t>
    </r>
    <r>
      <rPr>
        <sz val="10"/>
        <color theme="1"/>
        <rFont val="Montserrat"/>
        <family val="3"/>
      </rPr>
      <t xml:space="preserve">MNP aprobados, </t>
    </r>
    <r>
      <rPr>
        <b/>
        <sz val="10"/>
        <color theme="1"/>
        <rFont val="Montserrat"/>
        <family val="3"/>
      </rPr>
      <t xml:space="preserve">Como: </t>
    </r>
    <r>
      <rPr>
        <sz val="10"/>
        <color theme="1"/>
        <rFont val="Montserrat"/>
        <family val="3"/>
      </rPr>
      <t xml:space="preserve">Acuerdo interno, </t>
    </r>
    <r>
      <rPr>
        <b/>
        <sz val="10"/>
        <color theme="1"/>
        <rFont val="Montserrat"/>
        <family val="3"/>
      </rPr>
      <t xml:space="preserve">Quien: </t>
    </r>
    <r>
      <rPr>
        <sz val="10"/>
        <color theme="1"/>
        <rFont val="Montserrat"/>
        <family val="3"/>
      </rPr>
      <t xml:space="preserve">Encargada de información publica, </t>
    </r>
    <r>
      <rPr>
        <b/>
        <sz val="10"/>
        <color theme="1"/>
        <rFont val="Montserrat"/>
        <family val="3"/>
      </rPr>
      <t xml:space="preserve">Cuando: </t>
    </r>
    <r>
      <rPr>
        <sz val="10"/>
        <color theme="1"/>
        <rFont val="Montserrat"/>
        <family val="3"/>
      </rPr>
      <t>Junio</t>
    </r>
  </si>
  <si>
    <t xml:space="preserve">Profesional encargada de relaciones publicas / Jefe de Comunicación Estrategica, </t>
  </si>
  <si>
    <t xml:space="preserve">Que no se cumpla adecuada y oportunamente con la Ley de Acceso a la Información Pública </t>
  </si>
  <si>
    <t>Politica Institucional de Género se encuentra en elaboración pendiente su aprobación.</t>
  </si>
  <si>
    <t>Debilidad en la vinculación plan presupuesto.</t>
  </si>
  <si>
    <t>Contabilidad</t>
  </si>
  <si>
    <t>Realizar registros contables con insuficiente documentacion de respaldo</t>
  </si>
  <si>
    <r>
      <t xml:space="preserve">Que: </t>
    </r>
    <r>
      <rPr>
        <sz val="10"/>
        <color theme="1"/>
        <rFont val="Montserrat"/>
        <family val="3"/>
      </rPr>
      <t xml:space="preserve">MNP actualizado que incluya normativa vinculada, </t>
    </r>
    <r>
      <rPr>
        <b/>
        <sz val="10"/>
        <color theme="1"/>
        <rFont val="Montserrat"/>
        <family val="3"/>
      </rPr>
      <t xml:space="preserve">Como: </t>
    </r>
    <r>
      <rPr>
        <sz val="10"/>
        <color theme="1"/>
        <rFont val="Montserrat"/>
        <family val="3"/>
      </rPr>
      <t xml:space="preserve">Acuerdo interno, </t>
    </r>
    <r>
      <rPr>
        <b/>
        <sz val="10"/>
        <color theme="1"/>
        <rFont val="Montserrat"/>
        <family val="3"/>
      </rPr>
      <t xml:space="preserve">Cuando: </t>
    </r>
    <r>
      <rPr>
        <sz val="10"/>
        <color theme="1"/>
        <rFont val="Montserrat"/>
        <family val="3"/>
      </rPr>
      <t xml:space="preserve">Junio, </t>
    </r>
    <r>
      <rPr>
        <b/>
        <sz val="10"/>
        <color theme="1"/>
        <rFont val="Montserrat"/>
        <family val="3"/>
      </rPr>
      <t xml:space="preserve">Quien: </t>
    </r>
    <r>
      <rPr>
        <sz val="10"/>
        <color theme="1"/>
        <rFont val="Montserrat"/>
        <family val="3"/>
      </rPr>
      <t>Jefe Administrativo y Jefe Financiero</t>
    </r>
  </si>
  <si>
    <t>Jefe Administrativo y Jefe Financiero</t>
  </si>
  <si>
    <t>Incumplimiento en presentación de liquidación de viaticos en el plazo establecido</t>
  </si>
  <si>
    <r>
      <t xml:space="preserve">Que: </t>
    </r>
    <r>
      <rPr>
        <sz val="10"/>
        <color theme="1"/>
        <rFont val="Montserrat"/>
        <family val="3"/>
      </rPr>
      <t xml:space="preserve">MNP aprobado, capacitacion y guia, </t>
    </r>
    <r>
      <rPr>
        <b/>
        <sz val="10"/>
        <color theme="1"/>
        <rFont val="Montserrat"/>
        <family val="3"/>
      </rPr>
      <t xml:space="preserve">Como: </t>
    </r>
    <r>
      <rPr>
        <sz val="10"/>
        <color theme="1"/>
        <rFont val="Montserrat"/>
        <family val="3"/>
      </rPr>
      <t>Acuerdo Interno, Convocatoria,</t>
    </r>
    <r>
      <rPr>
        <b/>
        <sz val="10"/>
        <color theme="1"/>
        <rFont val="Montserrat"/>
        <family val="3"/>
      </rPr>
      <t xml:space="preserve"> Cuando: </t>
    </r>
    <r>
      <rPr>
        <sz val="10"/>
        <color theme="1"/>
        <rFont val="Montserrat"/>
        <family val="3"/>
      </rPr>
      <t>(capacitacion / Guia 04/22), MNP - Junio</t>
    </r>
    <r>
      <rPr>
        <b/>
        <sz val="10"/>
        <color theme="1"/>
        <rFont val="Montserrat"/>
        <family val="3"/>
      </rPr>
      <t xml:space="preserve"> Quien:</t>
    </r>
    <r>
      <rPr>
        <sz val="10"/>
        <color theme="1"/>
        <rFont val="Montserrat"/>
        <family val="3"/>
      </rPr>
      <t xml:space="preserve"> Encargado de Tesoreria y Jefe Financiero</t>
    </r>
  </si>
  <si>
    <t>Encargado de Tesoreria y Jefatura Financiera</t>
  </si>
  <si>
    <t>Debilidad en el registro de operación de fondo rotativo.</t>
  </si>
  <si>
    <t>Encargado de Tesoreria y Jefe Financiero</t>
  </si>
  <si>
    <r>
      <t xml:space="preserve">Que: </t>
    </r>
    <r>
      <rPr>
        <sz val="10"/>
        <color theme="1"/>
        <rFont val="Montserrat"/>
        <family val="3"/>
      </rPr>
      <t xml:space="preserve">MNP Aprobado, </t>
    </r>
    <r>
      <rPr>
        <b/>
        <sz val="10"/>
        <color theme="1"/>
        <rFont val="Montserrat"/>
        <family val="3"/>
      </rPr>
      <t xml:space="preserve">Como: </t>
    </r>
    <r>
      <rPr>
        <sz val="10"/>
        <color theme="1"/>
        <rFont val="Montserrat"/>
        <family val="3"/>
      </rPr>
      <t>Acuerdo Interno,</t>
    </r>
    <r>
      <rPr>
        <b/>
        <sz val="10"/>
        <color theme="1"/>
        <rFont val="Montserrat"/>
        <family val="3"/>
      </rPr>
      <t xml:space="preserve"> Cuando: </t>
    </r>
    <r>
      <rPr>
        <sz val="10"/>
        <color theme="1"/>
        <rFont val="Montserrat"/>
        <family val="3"/>
      </rPr>
      <t>Agosto,</t>
    </r>
    <r>
      <rPr>
        <b/>
        <sz val="10"/>
        <color theme="1"/>
        <rFont val="Montserrat"/>
        <family val="3"/>
      </rPr>
      <t xml:space="preserve"> Quien: </t>
    </r>
    <r>
      <rPr>
        <sz val="10"/>
        <color theme="1"/>
        <rFont val="Montserrat"/>
        <family val="3"/>
      </rPr>
      <t>Encargada de presupuesto y jefe financiero</t>
    </r>
  </si>
  <si>
    <t>Encargada de presupuesto y jefe financiero</t>
  </si>
  <si>
    <t xml:space="preserve">Perdida o daño de bienes muebles </t>
  </si>
  <si>
    <t xml:space="preserve">Encargado de inventarios y Jefe financiero </t>
  </si>
  <si>
    <t xml:space="preserve"> Que la adquisición
de  bienes y servicios no sea oportuna</t>
  </si>
  <si>
    <t>Existe MNP el cual necesita actualizarce</t>
  </si>
  <si>
    <r>
      <t xml:space="preserve">Que: </t>
    </r>
    <r>
      <rPr>
        <sz val="10"/>
        <color theme="1"/>
        <rFont val="Montserrat"/>
        <family val="3"/>
      </rPr>
      <t>MNP Actualizado,</t>
    </r>
    <r>
      <rPr>
        <b/>
        <sz val="10"/>
        <color theme="1"/>
        <rFont val="Montserrat"/>
        <family val="3"/>
      </rPr>
      <t xml:space="preserve">Como: </t>
    </r>
    <r>
      <rPr>
        <sz val="10"/>
        <color theme="1"/>
        <rFont val="Montserrat"/>
        <family val="3"/>
      </rPr>
      <t>Acuerdo Interno,</t>
    </r>
    <r>
      <rPr>
        <b/>
        <sz val="10"/>
        <color theme="1"/>
        <rFont val="Montserrat"/>
        <family val="3"/>
      </rPr>
      <t xml:space="preserve"> Cuando: </t>
    </r>
    <r>
      <rPr>
        <sz val="10"/>
        <color theme="1"/>
        <rFont val="Montserrat"/>
        <family val="3"/>
      </rPr>
      <t>Mayo,</t>
    </r>
    <r>
      <rPr>
        <b/>
        <sz val="10"/>
        <color theme="1"/>
        <rFont val="Montserrat"/>
        <family val="3"/>
      </rPr>
      <t xml:space="preserve"> Quien: </t>
    </r>
    <r>
      <rPr>
        <sz val="10"/>
        <color theme="1"/>
        <rFont val="Montserrat"/>
        <family val="3"/>
      </rPr>
      <t>Encargada de compras y jefe administrativo</t>
    </r>
  </si>
  <si>
    <t>Encargada de compras y jefe administrativo</t>
  </si>
  <si>
    <t>No se cuenta con procesos definidos en Almacén</t>
  </si>
  <si>
    <t>Almacén</t>
  </si>
  <si>
    <t>Compras</t>
  </si>
  <si>
    <t>Manual en proceso de revisión</t>
  </si>
  <si>
    <r>
      <t xml:space="preserve">Que: </t>
    </r>
    <r>
      <rPr>
        <sz val="10"/>
        <color theme="1"/>
        <rFont val="Montserrat"/>
        <family val="3"/>
      </rPr>
      <t xml:space="preserve">MNP Aprobado, </t>
    </r>
    <r>
      <rPr>
        <b/>
        <sz val="10"/>
        <color theme="1"/>
        <rFont val="Montserrat"/>
        <family val="3"/>
      </rPr>
      <t xml:space="preserve">Como: </t>
    </r>
    <r>
      <rPr>
        <sz val="10"/>
        <color theme="1"/>
        <rFont val="Montserrat"/>
        <family val="3"/>
      </rPr>
      <t>Acuerdo Interno,</t>
    </r>
    <r>
      <rPr>
        <b/>
        <sz val="10"/>
        <color theme="1"/>
        <rFont val="Montserrat"/>
        <family val="3"/>
      </rPr>
      <t xml:space="preserve">Cuando: </t>
    </r>
    <r>
      <rPr>
        <sz val="10"/>
        <color theme="1"/>
        <rFont val="Montserrat"/>
        <family val="3"/>
      </rPr>
      <t>Mayo,</t>
    </r>
    <r>
      <rPr>
        <b/>
        <sz val="10"/>
        <color theme="1"/>
        <rFont val="Montserrat"/>
        <family val="3"/>
      </rPr>
      <t xml:space="preserve"> Quien: </t>
    </r>
    <r>
      <rPr>
        <sz val="10"/>
        <color theme="1"/>
        <rFont val="Montserrat"/>
        <family val="3"/>
      </rPr>
      <t>Encargado de Almacén y Jefe Administrativo</t>
    </r>
  </si>
  <si>
    <t>Debilidad en el  registro y
categorizacion del archivo</t>
  </si>
  <si>
    <t>No se cuenta con MNP</t>
  </si>
  <si>
    <r>
      <t xml:space="preserve">Que: </t>
    </r>
    <r>
      <rPr>
        <sz val="10"/>
        <color theme="1"/>
        <rFont val="Montserrat"/>
        <family val="3"/>
      </rPr>
      <t xml:space="preserve">MNP Aprobado, </t>
    </r>
    <r>
      <rPr>
        <b/>
        <sz val="10"/>
        <color theme="1"/>
        <rFont val="Montserrat"/>
        <family val="3"/>
      </rPr>
      <t xml:space="preserve">Como: </t>
    </r>
    <r>
      <rPr>
        <sz val="10"/>
        <color theme="1"/>
        <rFont val="Montserrat"/>
        <family val="3"/>
      </rPr>
      <t>Acuerdo Interno,</t>
    </r>
    <r>
      <rPr>
        <b/>
        <sz val="10"/>
        <color theme="1"/>
        <rFont val="Montserrat"/>
        <family val="3"/>
      </rPr>
      <t xml:space="preserve">Cuando: </t>
    </r>
    <r>
      <rPr>
        <sz val="10"/>
        <color theme="1"/>
        <rFont val="Montserrat"/>
        <family val="3"/>
      </rPr>
      <t>Julio,</t>
    </r>
    <r>
      <rPr>
        <b/>
        <sz val="10"/>
        <color theme="1"/>
        <rFont val="Montserrat"/>
        <family val="3"/>
      </rPr>
      <t xml:space="preserve"> Quien: </t>
    </r>
    <r>
      <rPr>
        <sz val="10"/>
        <color theme="1"/>
        <rFont val="Montserrat"/>
        <family val="3"/>
      </rPr>
      <t>Encargado de Archivo y Jefe Administrativo</t>
    </r>
  </si>
  <si>
    <t>Encargado de Archivo y Jefe Administrativo</t>
  </si>
  <si>
    <t>Archivo</t>
  </si>
  <si>
    <t>Servicios Generales</t>
  </si>
  <si>
    <t>Debilidad en la coordinación para la atención del usuario interno</t>
  </si>
  <si>
    <r>
      <t xml:space="preserve">Que: </t>
    </r>
    <r>
      <rPr>
        <sz val="10"/>
        <color theme="1"/>
        <rFont val="Montserrat"/>
        <family val="3"/>
      </rPr>
      <t xml:space="preserve">MNP Aprobado, </t>
    </r>
    <r>
      <rPr>
        <b/>
        <sz val="10"/>
        <color theme="1"/>
        <rFont val="Montserrat"/>
        <family val="3"/>
      </rPr>
      <t xml:space="preserve">Como: </t>
    </r>
    <r>
      <rPr>
        <sz val="10"/>
        <color theme="1"/>
        <rFont val="Montserrat"/>
        <family val="3"/>
      </rPr>
      <t>Acuerdo Interno,</t>
    </r>
    <r>
      <rPr>
        <b/>
        <sz val="10"/>
        <color theme="1"/>
        <rFont val="Montserrat"/>
        <family val="3"/>
      </rPr>
      <t xml:space="preserve">Cuando: </t>
    </r>
    <r>
      <rPr>
        <sz val="10"/>
        <color theme="1"/>
        <rFont val="Montserrat"/>
        <family val="3"/>
      </rPr>
      <t>Julio,</t>
    </r>
    <r>
      <rPr>
        <b/>
        <sz val="10"/>
        <color theme="1"/>
        <rFont val="Montserrat"/>
        <family val="3"/>
      </rPr>
      <t xml:space="preserve"> Quien: </t>
    </r>
    <r>
      <rPr>
        <sz val="10"/>
        <color theme="1"/>
        <rFont val="Montserrat"/>
        <family val="3"/>
      </rPr>
      <t>Encargado de Servicios Generales y Jefe Administrativo</t>
    </r>
  </si>
  <si>
    <t>Encargado de Servicios Generales y Jefe Administrativo</t>
  </si>
  <si>
    <t>O-3</t>
  </si>
  <si>
    <t>Falta de acceso en linea para respaldo de información de equipos ubicados en sedes regionales.</t>
  </si>
  <si>
    <t>Se cuenta con Inventario de licenciamiento y control de vencimiento.</t>
  </si>
  <si>
    <t>Informática</t>
  </si>
  <si>
    <t xml:space="preserve">Manual elaborado para primera revisión. </t>
  </si>
  <si>
    <t>Encargado de Informática, Jefe Administrativo</t>
  </si>
  <si>
    <t xml:space="preserve">Coordinación con encargado de sedes para generar copia de información </t>
  </si>
  <si>
    <t>Analista de informática /Encargado informática/Jefe Administrativa</t>
  </si>
  <si>
    <t>Cumplimiento de aspetos legales</t>
  </si>
  <si>
    <t>Se hacen informes de Auditoría y notas de Auditoría</t>
  </si>
  <si>
    <r>
      <rPr>
        <b/>
        <sz val="10"/>
        <color theme="1"/>
        <rFont val="Montserrat"/>
        <family val="3"/>
      </rPr>
      <t xml:space="preserve">Qué: </t>
    </r>
    <r>
      <rPr>
        <sz val="10"/>
        <color theme="1"/>
        <rFont val="Montserrat"/>
        <family val="3"/>
      </rPr>
      <t xml:space="preserve">Recomendaciones e informes de Auditoría y notas de Auditoría. </t>
    </r>
    <r>
      <rPr>
        <b/>
        <sz val="10"/>
        <color theme="1"/>
        <rFont val="Montserrat"/>
        <family val="3"/>
      </rPr>
      <t xml:space="preserve">Cómo: </t>
    </r>
    <r>
      <rPr>
        <sz val="10"/>
        <color theme="1"/>
        <rFont val="Montserrat"/>
        <family val="3"/>
      </rPr>
      <t xml:space="preserve">Notificando a los responsables del área auditada </t>
    </r>
    <r>
      <rPr>
        <b/>
        <sz val="10"/>
        <color theme="1"/>
        <rFont val="Montserrat"/>
        <family val="3"/>
      </rPr>
      <t>Quién</t>
    </r>
    <r>
      <rPr>
        <sz val="10"/>
        <color theme="1"/>
        <rFont val="Montserrat"/>
        <family val="3"/>
      </rPr>
      <t xml:space="preserve">: </t>
    </r>
    <r>
      <rPr>
        <b/>
        <sz val="10"/>
        <color theme="1"/>
        <rFont val="Montserrat"/>
        <family val="3"/>
      </rPr>
      <t xml:space="preserve"> </t>
    </r>
    <r>
      <rPr>
        <sz val="10"/>
        <color theme="1"/>
        <rFont val="Montserrat"/>
        <family val="3"/>
      </rPr>
      <t xml:space="preserve">Auditoría Interna </t>
    </r>
    <r>
      <rPr>
        <b/>
        <sz val="10"/>
        <color theme="1"/>
        <rFont val="Montserrat"/>
        <family val="3"/>
      </rPr>
      <t>Cuando</t>
    </r>
    <r>
      <rPr>
        <sz val="10"/>
        <color theme="1"/>
        <rFont val="Montserrat"/>
        <family val="3"/>
      </rPr>
      <t>: Enero-diciembre 2022</t>
    </r>
  </si>
  <si>
    <t xml:space="preserve">Recursos  Internos. </t>
  </si>
  <si>
    <t>Despacho Superior</t>
  </si>
  <si>
    <t>Equipo de Dirección y Despacho Superior</t>
  </si>
  <si>
    <t>El Manual de Normas y procedimientos no validado para la vinculación plan presupuesto y desactualizado en nuevos procedimientos a implementar, planificación mensual y seguimiento mensual</t>
  </si>
  <si>
    <t xml:space="preserve">Planificación mensual no automatizada que facilite el avance adecuado de la planificación  </t>
  </si>
  <si>
    <r>
      <rPr>
        <b/>
        <sz val="10"/>
        <color theme="1"/>
        <rFont val="Montserrat"/>
        <family val="3"/>
      </rPr>
      <t xml:space="preserve">Qué: </t>
    </r>
    <r>
      <rPr>
        <sz val="10"/>
        <color theme="1"/>
        <rFont val="Montserrat"/>
        <family val="3"/>
      </rPr>
      <t>Matriz de planificación mensual en línea</t>
    </r>
    <r>
      <rPr>
        <b/>
        <sz val="10"/>
        <color theme="1"/>
        <rFont val="Montserrat"/>
        <family val="3"/>
      </rPr>
      <t xml:space="preserve">
Cómo: </t>
    </r>
    <r>
      <rPr>
        <sz val="10"/>
        <color theme="1"/>
        <rFont val="Montserrat"/>
        <family val="3"/>
      </rPr>
      <t>Herramienta de google que se incluye en el MNP</t>
    </r>
    <r>
      <rPr>
        <b/>
        <sz val="10"/>
        <color theme="1"/>
        <rFont val="Montserrat"/>
        <family val="3"/>
      </rPr>
      <t xml:space="preserve">
Quién:  </t>
    </r>
    <r>
      <rPr>
        <sz val="10"/>
        <color theme="1"/>
        <rFont val="Montserrat"/>
        <family val="3"/>
      </rPr>
      <t>Enlaces/Analista de Planificación/Jefe de Planificación</t>
    </r>
    <r>
      <rPr>
        <b/>
        <sz val="10"/>
        <color theme="1"/>
        <rFont val="Montserrat"/>
        <family val="3"/>
      </rPr>
      <t xml:space="preserve">
Cuando: </t>
    </r>
    <r>
      <rPr>
        <sz val="10"/>
        <color theme="1"/>
        <rFont val="Montserrat"/>
        <family val="3"/>
      </rPr>
      <t>la última semana previa al mes de ejecución</t>
    </r>
    <r>
      <rPr>
        <b/>
        <sz val="10"/>
        <color theme="1"/>
        <rFont val="Montserrat"/>
        <family val="3"/>
      </rPr>
      <t xml:space="preserve"> </t>
    </r>
    <r>
      <rPr>
        <sz val="10"/>
        <color theme="1"/>
        <rFont val="Montserrat"/>
        <family val="3"/>
      </rPr>
      <t xml:space="preserve"> 
</t>
    </r>
  </si>
  <si>
    <r>
      <rPr>
        <b/>
        <sz val="10"/>
        <color theme="1"/>
        <rFont val="Montserrat"/>
        <family val="3"/>
      </rPr>
      <t xml:space="preserve">Qué: </t>
    </r>
    <r>
      <rPr>
        <sz val="10"/>
        <color theme="1"/>
        <rFont val="Montserrat"/>
        <family val="3"/>
      </rPr>
      <t>Indicadores de desempeño</t>
    </r>
    <r>
      <rPr>
        <b/>
        <sz val="10"/>
        <color theme="1"/>
        <rFont val="Montserrat"/>
        <family val="3"/>
      </rPr>
      <t xml:space="preserve">
Cómo: </t>
    </r>
    <r>
      <rPr>
        <sz val="10"/>
        <color theme="1"/>
        <rFont val="Montserrat"/>
        <family val="3"/>
      </rPr>
      <t>Actualización de indicadores de desempeño</t>
    </r>
    <r>
      <rPr>
        <b/>
        <sz val="10"/>
        <color theme="1"/>
        <rFont val="Montserrat"/>
        <family val="3"/>
      </rPr>
      <t xml:space="preserve">
Quién:  </t>
    </r>
    <r>
      <rPr>
        <sz val="10"/>
        <color theme="1"/>
        <rFont val="Montserrat"/>
        <family val="3"/>
      </rPr>
      <t>Jefe de Planificación/Grupo de Trabajo Técnico Institucional</t>
    </r>
    <r>
      <rPr>
        <b/>
        <sz val="10"/>
        <color theme="1"/>
        <rFont val="Montserrat"/>
        <family val="3"/>
      </rPr>
      <t xml:space="preserve">
Cuando: </t>
    </r>
    <r>
      <rPr>
        <sz val="10"/>
        <color theme="1"/>
        <rFont val="Montserrat"/>
        <family val="3"/>
      </rPr>
      <t xml:space="preserve">Mayo
</t>
    </r>
  </si>
  <si>
    <t>Operativo y  Normativo</t>
  </si>
  <si>
    <t>Operativo y Normativo</t>
  </si>
  <si>
    <t>Operativo  Normativo</t>
  </si>
  <si>
    <t xml:space="preserve"> Normativo</t>
  </si>
  <si>
    <t>Que el personal responsable por no dar seguimiento oportuno  a las recomendaciones de la Auditoría Interna y la Contraloría General de Cuentas sea sujeto a sanciones.</t>
  </si>
  <si>
    <t>Se da seguimiento de acuerdo al MNP de Auditoría Interna y al PAA</t>
  </si>
  <si>
    <t>Se cuenta con enlaces de las instituciones rectoras para dar acompañamiento</t>
  </si>
  <si>
    <t>Que no se cuente con acompañamiento técnico de los enlaces entidades rectoras en temas sustantivos, administrativos y financieros que se relacionen con el quehacer de la COPADEH</t>
  </si>
  <si>
    <t>Que se debilite el cumplimiento de objetivos estratégicos institucionales por la Pandemia Covid 19</t>
  </si>
  <si>
    <t>Documentos por escrito, protocolo institucional</t>
  </si>
  <si>
    <t>Datos de enlaces titular y suplente por cada dependencia</t>
  </si>
  <si>
    <t>mayo</t>
  </si>
  <si>
    <t>Se harán las solicitudes y se dará seguimiento a la respuesta</t>
  </si>
  <si>
    <t>Director Ejecutivo, Jefe de Auditoría Interna, Subdirector Ejecutivo</t>
  </si>
  <si>
    <t>Cumplimiento de normativa propia de la entidad</t>
  </si>
  <si>
    <t xml:space="preserve">Que no haya calidad del gasto y se establezcan procedimientos discrecionales en las adquisiciones que puedan originar fraude o corrupción </t>
  </si>
  <si>
    <t>Manual de normas y procedimientos que debe ser actualizado</t>
  </si>
  <si>
    <t>Qué:Política institucional y actualización del MNP del área de Compras. Cómo: Acuerdo Interno. Cuando: Mayo</t>
  </si>
  <si>
    <t>Recursos internos</t>
  </si>
  <si>
    <t>Encargado de compras/Jefe Administrativo/Director Administrativo Financiero/Despacho Superior</t>
  </si>
  <si>
    <t>marzo</t>
  </si>
  <si>
    <t>Financiera Externa</t>
  </si>
  <si>
    <t>Dependencias de la entidad</t>
  </si>
  <si>
    <t>Dependencias de la Entidad</t>
  </si>
  <si>
    <t>Estrategico</t>
  </si>
  <si>
    <t>Que se debilite el control interno y no se logren los objetivos institucionales</t>
  </si>
  <si>
    <t>Disponibilidad y Salvaguarda de bienes.</t>
  </si>
  <si>
    <t>No se cuenta con normativa institucional para dar cumplimiento a la ley de acceso a la información pública</t>
  </si>
  <si>
    <t>Gobernanza, infraestructura, datos y aplicaciones de tecnologías de información implementadas en la entidad</t>
  </si>
  <si>
    <t>Cumplimiento de políticas y procedimientos</t>
  </si>
  <si>
    <t>Salud y seguridad</t>
  </si>
  <si>
    <t>Sociales</t>
  </si>
  <si>
    <t>No cumplir con el Artículo 29 del Decreto No. 16-2020</t>
  </si>
  <si>
    <t>Políticas públicas</t>
  </si>
  <si>
    <t>Obstaculizaciòn en procedimientos que son sometidos al conocimiento de la Unidad de Asuntos Juridicos</t>
  </si>
  <si>
    <t>Se realizan funciones que no competen a la Unidad de Asuntos Juridicos</t>
  </si>
  <si>
    <t xml:space="preserve">Información </t>
  </si>
  <si>
    <t>Estratégico
Operativo</t>
  </si>
  <si>
    <t>No se cuenta con politicas procedimientos de administracion de personal aprobado</t>
  </si>
  <si>
    <t>Control de actualización de Normativa propia de la entidad, políticas y procedimientos internos</t>
  </si>
  <si>
    <t>Controles de supervisión que considere la entidad para el fortalecimiento del control interno</t>
  </si>
  <si>
    <t>Verificaciones sobre integridad, exactitud y seguridad de la información</t>
  </si>
  <si>
    <t>Instrcucciones por escrito</t>
  </si>
  <si>
    <t xml:space="preserve">Director de sedes regionales </t>
  </si>
  <si>
    <r>
      <t xml:space="preserve">Que: </t>
    </r>
    <r>
      <rPr>
        <sz val="10"/>
        <color theme="1"/>
        <rFont val="Montserrat"/>
        <family val="3"/>
      </rPr>
      <t xml:space="preserve">MNP aprobado </t>
    </r>
    <r>
      <rPr>
        <b/>
        <sz val="10"/>
        <color theme="1"/>
        <rFont val="Montserrat"/>
        <family val="3"/>
      </rPr>
      <t xml:space="preserve">Como: </t>
    </r>
    <r>
      <rPr>
        <sz val="10"/>
        <color theme="1"/>
        <rFont val="Montserrat"/>
        <family val="3"/>
      </rPr>
      <t>Acuerdo Interno,</t>
    </r>
    <r>
      <rPr>
        <b/>
        <sz val="10"/>
        <color theme="1"/>
        <rFont val="Montserrat"/>
        <family val="3"/>
      </rPr>
      <t xml:space="preserve"> Cuando: </t>
    </r>
    <r>
      <rPr>
        <sz val="10"/>
        <color theme="1"/>
        <rFont val="Montserrat"/>
        <family val="3"/>
      </rPr>
      <t>Agosto,</t>
    </r>
    <r>
      <rPr>
        <b/>
        <sz val="10"/>
        <color theme="1"/>
        <rFont val="Montserrat"/>
        <family val="3"/>
      </rPr>
      <t xml:space="preserve"> Quien: </t>
    </r>
    <r>
      <rPr>
        <sz val="10"/>
        <color theme="1"/>
        <rFont val="Montserrat"/>
        <family val="3"/>
      </rPr>
      <t>Director de Sedes Regionales</t>
    </r>
  </si>
  <si>
    <t>Autorizaciones y aprobaciones</t>
  </si>
  <si>
    <t>Dependencias de la institución</t>
  </si>
  <si>
    <t xml:space="preserve">Instrucciones por escrito. 
Controles de supervisión que considere la entidad para el fortalecimiento del control interno                                                                 </t>
  </si>
  <si>
    <t>Aplicar el Protocolo Interno COVID 19 y otros protocolos elaborados por las dependencias de la COPADEH que se ven más afectadas</t>
  </si>
  <si>
    <t>Que no se cuente con políticas y manuales en temas administrativo, financieros y sustantivos</t>
  </si>
  <si>
    <r>
      <t xml:space="preserve">Que: </t>
    </r>
    <r>
      <rPr>
        <sz val="10"/>
        <color theme="1"/>
        <rFont val="Montserrat"/>
        <family val="3"/>
      </rPr>
      <t xml:space="preserve">Políticas institucionales priorizadas, y MNP </t>
    </r>
    <r>
      <rPr>
        <b/>
        <sz val="10"/>
        <color theme="1"/>
        <rFont val="Montserrat"/>
        <family val="3"/>
      </rPr>
      <t xml:space="preserve">Como: </t>
    </r>
    <r>
      <rPr>
        <sz val="10"/>
        <color theme="1"/>
        <rFont val="Montserrat"/>
        <family val="3"/>
      </rPr>
      <t xml:space="preserve">Acuerdo interno, </t>
    </r>
    <r>
      <rPr>
        <b/>
        <sz val="10"/>
        <color theme="1"/>
        <rFont val="Montserrat"/>
        <family val="3"/>
      </rPr>
      <t xml:space="preserve">Cuando: </t>
    </r>
    <r>
      <rPr>
        <sz val="10"/>
        <color theme="1"/>
        <rFont val="Montserrat"/>
        <family val="3"/>
      </rPr>
      <t xml:space="preserve">Junio a diciembre, </t>
    </r>
    <r>
      <rPr>
        <b/>
        <sz val="10"/>
        <color theme="1"/>
        <rFont val="Montserrat"/>
        <family val="3"/>
      </rPr>
      <t xml:space="preserve">Quien: </t>
    </r>
    <r>
      <rPr>
        <sz val="10"/>
        <color theme="1"/>
        <rFont val="Montserrat"/>
        <family val="3"/>
      </rPr>
      <t>Equipo de Dirección y Despacho Superior</t>
    </r>
  </si>
  <si>
    <r>
      <t xml:space="preserve">Que: </t>
    </r>
    <r>
      <rPr>
        <sz val="10"/>
        <color theme="1"/>
        <rFont val="Montserrat"/>
        <family val="3"/>
      </rPr>
      <t xml:space="preserve">MNP actualizado, </t>
    </r>
    <r>
      <rPr>
        <b/>
        <sz val="10"/>
        <color theme="1"/>
        <rFont val="Montserrat"/>
        <family val="3"/>
      </rPr>
      <t xml:space="preserve">Como: </t>
    </r>
    <r>
      <rPr>
        <sz val="10"/>
        <color theme="1"/>
        <rFont val="Montserrat"/>
        <family val="3"/>
      </rPr>
      <t>Acuerdo Interno,</t>
    </r>
    <r>
      <rPr>
        <b/>
        <sz val="10"/>
        <color theme="1"/>
        <rFont val="Montserrat"/>
        <family val="3"/>
      </rPr>
      <t xml:space="preserve"> Cuando: </t>
    </r>
    <r>
      <rPr>
        <sz val="10"/>
        <color theme="1"/>
        <rFont val="Montserrat"/>
        <family val="3"/>
      </rPr>
      <t>Julio</t>
    </r>
    <r>
      <rPr>
        <b/>
        <sz val="10"/>
        <color theme="1"/>
        <rFont val="Montserrat"/>
        <family val="3"/>
      </rPr>
      <t xml:space="preserve"> Quien: </t>
    </r>
    <r>
      <rPr>
        <sz val="10"/>
        <color theme="1"/>
        <rFont val="Montserrat"/>
        <family val="3"/>
      </rPr>
      <t>Encargado de Tesoreria y Jefe financiero</t>
    </r>
  </si>
  <si>
    <t>MNP que debe ser actualizado. Se considera la normativa aplicable vigente.</t>
  </si>
  <si>
    <r>
      <t xml:space="preserve">Que: </t>
    </r>
    <r>
      <rPr>
        <sz val="10"/>
        <color theme="1"/>
        <rFont val="Montserrat"/>
        <family val="3"/>
      </rPr>
      <t xml:space="preserve">MNP de departamento financiero Aprobado que incluya inventarios, </t>
    </r>
    <r>
      <rPr>
        <b/>
        <sz val="10"/>
        <color theme="1"/>
        <rFont val="Montserrat"/>
        <family val="3"/>
      </rPr>
      <t xml:space="preserve">Como: </t>
    </r>
    <r>
      <rPr>
        <sz val="10"/>
        <color theme="1"/>
        <rFont val="Montserrat"/>
        <family val="3"/>
      </rPr>
      <t>Acuerdo Interno,</t>
    </r>
    <r>
      <rPr>
        <b/>
        <sz val="10"/>
        <color theme="1"/>
        <rFont val="Montserrat"/>
        <family val="3"/>
      </rPr>
      <t xml:space="preserve"> Cuando: </t>
    </r>
    <r>
      <rPr>
        <sz val="10"/>
        <color theme="1"/>
        <rFont val="Montserrat"/>
        <family val="3"/>
      </rPr>
      <t>Agosto,</t>
    </r>
    <r>
      <rPr>
        <b/>
        <sz val="10"/>
        <color theme="1"/>
        <rFont val="Montserrat"/>
        <family val="3"/>
      </rPr>
      <t xml:space="preserve"> Quien: </t>
    </r>
    <r>
      <rPr>
        <sz val="10"/>
        <color theme="1"/>
        <rFont val="Montserrat"/>
        <family val="3"/>
      </rPr>
      <t>Encargado de inventarios y Jefe financiero</t>
    </r>
    <r>
      <rPr>
        <b/>
        <sz val="10"/>
        <color theme="1"/>
        <rFont val="Montserrat"/>
        <family val="3"/>
      </rPr>
      <t xml:space="preserve"> </t>
    </r>
  </si>
  <si>
    <r>
      <rPr>
        <b/>
        <sz val="10"/>
        <color theme="1"/>
        <rFont val="Montserrat"/>
        <family val="3"/>
      </rPr>
      <t>Qué:</t>
    </r>
    <r>
      <rPr>
        <sz val="10"/>
        <color theme="1"/>
        <rFont val="Montserrat"/>
        <family val="3"/>
      </rPr>
      <t xml:space="preserve"> MNP aprobado,</t>
    </r>
    <r>
      <rPr>
        <b/>
        <sz val="10"/>
        <color theme="1"/>
        <rFont val="Montserrat"/>
        <family val="3"/>
      </rPr>
      <t xml:space="preserve"> </t>
    </r>
    <r>
      <rPr>
        <sz val="10"/>
        <color theme="1"/>
        <rFont val="Montserrat"/>
        <family val="3"/>
      </rPr>
      <t>Políticas institucionales de comunicación</t>
    </r>
    <r>
      <rPr>
        <b/>
        <sz val="10"/>
        <color theme="1"/>
        <rFont val="Montserrat"/>
        <family val="3"/>
      </rPr>
      <t xml:space="preserve"> Cómo:</t>
    </r>
    <r>
      <rPr>
        <sz val="10"/>
        <color theme="1"/>
        <rFont val="Montserrat"/>
        <family val="3"/>
      </rPr>
      <t xml:space="preserve"> Acuerdo interno, </t>
    </r>
    <r>
      <rPr>
        <b/>
        <sz val="10"/>
        <color theme="1"/>
        <rFont val="Montserrat"/>
        <family val="3"/>
      </rPr>
      <t xml:space="preserve">Quién: </t>
    </r>
    <r>
      <rPr>
        <sz val="10"/>
        <color theme="1"/>
        <rFont val="Montserrat"/>
        <family val="3"/>
      </rPr>
      <t xml:space="preserve">Jefe de Comunicación Estratégica y Profesional encargado de relaciones publicas                            </t>
    </r>
    <r>
      <rPr>
        <b/>
        <sz val="10"/>
        <color theme="1"/>
        <rFont val="Montserrat"/>
        <family val="3"/>
      </rPr>
      <t xml:space="preserve">Cuándo: </t>
    </r>
    <r>
      <rPr>
        <sz val="10"/>
        <color theme="1"/>
        <rFont val="Montserrat"/>
        <family val="3"/>
      </rPr>
      <t>Julio</t>
    </r>
  </si>
  <si>
    <r>
      <t xml:space="preserve">Que: </t>
    </r>
    <r>
      <rPr>
        <sz val="10"/>
        <color theme="1"/>
        <rFont val="Montserrat"/>
        <family val="3"/>
      </rPr>
      <t xml:space="preserve">MNP aprobado, </t>
    </r>
    <r>
      <rPr>
        <b/>
        <sz val="10"/>
        <color theme="1"/>
        <rFont val="Montserrat"/>
        <family val="3"/>
      </rPr>
      <t xml:space="preserve">Como: </t>
    </r>
    <r>
      <rPr>
        <sz val="10"/>
        <color theme="1"/>
        <rFont val="Montserrat"/>
        <family val="3"/>
      </rPr>
      <t xml:space="preserve">Acuerdo interno, </t>
    </r>
    <r>
      <rPr>
        <b/>
        <sz val="10"/>
        <color theme="1"/>
        <rFont val="Montserrat"/>
        <family val="3"/>
      </rPr>
      <t xml:space="preserve">Quien: </t>
    </r>
    <r>
      <rPr>
        <sz val="10"/>
        <color theme="1"/>
        <rFont val="Montserrat"/>
        <family val="3"/>
      </rPr>
      <t xml:space="preserve">Profesional encargada de relaciones publicas / Jefe de Comunicación Estrategica, </t>
    </r>
    <r>
      <rPr>
        <b/>
        <sz val="10"/>
        <color theme="1"/>
        <rFont val="Montserrat"/>
        <family val="3"/>
      </rPr>
      <t xml:space="preserve">Cuando: </t>
    </r>
    <r>
      <rPr>
        <sz val="10"/>
        <color theme="1"/>
        <rFont val="Montserrat"/>
        <family val="3"/>
      </rPr>
      <t>Julio</t>
    </r>
  </si>
  <si>
    <r>
      <rPr>
        <b/>
        <sz val="10"/>
        <color theme="1"/>
        <rFont val="Montserrat"/>
        <family val="3"/>
      </rPr>
      <t xml:space="preserve">Qué: </t>
    </r>
    <r>
      <rPr>
        <sz val="10"/>
        <color theme="1"/>
        <rFont val="Montserrat"/>
        <family val="3"/>
      </rPr>
      <t xml:space="preserve">1era versión del original del MNP aprobado y vinculado con el Departamento Financiero.
</t>
    </r>
    <r>
      <rPr>
        <b/>
        <sz val="10"/>
        <color theme="1"/>
        <rFont val="Montserrat"/>
        <family val="3"/>
      </rPr>
      <t>Cómo:</t>
    </r>
    <r>
      <rPr>
        <sz val="10"/>
        <color theme="1"/>
        <rFont val="Montserrat"/>
        <family val="3"/>
      </rPr>
      <t xml:space="preserve"> Acuerdo Interno</t>
    </r>
    <r>
      <rPr>
        <b/>
        <sz val="10"/>
        <color theme="1"/>
        <rFont val="Montserrat"/>
        <family val="3"/>
      </rPr>
      <t xml:space="preserve">
Quién:  </t>
    </r>
    <r>
      <rPr>
        <sz val="10"/>
        <color theme="1"/>
        <rFont val="Montserrat"/>
        <family val="3"/>
      </rPr>
      <t>Unidad de Planificación</t>
    </r>
    <r>
      <rPr>
        <b/>
        <sz val="10"/>
        <color theme="1"/>
        <rFont val="Montserrat"/>
        <family val="3"/>
      </rPr>
      <t xml:space="preserve">
Cuando: </t>
    </r>
    <r>
      <rPr>
        <sz val="10"/>
        <color theme="1"/>
        <rFont val="Montserrat"/>
        <family val="3"/>
      </rPr>
      <t xml:space="preserve">julio 2022
</t>
    </r>
  </si>
  <si>
    <t>Falta de controles en los procesos de formación para la emisión de constancias de participación y diplomas de aprobación.</t>
  </si>
  <si>
    <t xml:space="preserve">No cumplir con las actividades programadas por intereses divergentes por parte de actores involucrados en un conflicto </t>
  </si>
  <si>
    <r>
      <t xml:space="preserve">Que: </t>
    </r>
    <r>
      <rPr>
        <sz val="10"/>
        <color theme="1"/>
        <rFont val="Montserrat"/>
        <family val="3"/>
      </rPr>
      <t xml:space="preserve"> Mapa de Actores </t>
    </r>
    <r>
      <rPr>
        <b/>
        <sz val="10"/>
        <color theme="1"/>
        <rFont val="Montserrat"/>
        <family val="3"/>
      </rPr>
      <t xml:space="preserve">Como: </t>
    </r>
    <r>
      <rPr>
        <sz val="10"/>
        <color theme="1"/>
        <rFont val="Montserrat"/>
        <family val="3"/>
      </rPr>
      <t xml:space="preserve">Entrevistas verbales, </t>
    </r>
    <r>
      <rPr>
        <b/>
        <sz val="10"/>
        <color theme="1"/>
        <rFont val="Montserrat"/>
        <family val="3"/>
      </rPr>
      <t xml:space="preserve">Cuando: </t>
    </r>
    <r>
      <rPr>
        <sz val="10"/>
        <color theme="1"/>
        <rFont val="Montserrat"/>
        <family val="3"/>
      </rPr>
      <t>Octubre</t>
    </r>
    <r>
      <rPr>
        <b/>
        <sz val="10"/>
        <color theme="1"/>
        <rFont val="Montserrat"/>
        <family val="3"/>
      </rPr>
      <t xml:space="preserve"> Quien: </t>
    </r>
    <r>
      <rPr>
        <sz val="10"/>
        <color theme="1"/>
        <rFont val="Montserrat"/>
        <family val="3"/>
      </rPr>
      <t>Relacionistas</t>
    </r>
  </si>
  <si>
    <t xml:space="preserve">Qué: Control y registro de actividades realizadas durante el cuatrimestre para la respectiva rendición de cuentas.                               Cómo: Notificar por medio de un oficio y cronograma de entrega, especificando fechas de entrega, con una semana de anterioridad de entrega al infome cuatrimestral.                                                                                                                                                                                                Quién: Directora de Sedes Regionales.                                                                               Cuándo: Durante al año.   </t>
  </si>
  <si>
    <t>Falta de actualización del Plan Anual de Capacitación con los elementos del SINACIG</t>
  </si>
  <si>
    <t xml:space="preserve">procedimientos de soporte técnico no regulados </t>
  </si>
  <si>
    <t>Vulnerabilidad en la información por falta de licenciamiento de software.</t>
  </si>
  <si>
    <t xml:space="preserve">Cumplimiento de normativa propia de la entidad </t>
  </si>
  <si>
    <t xml:space="preserve">Resguardo de información física y digital </t>
  </si>
  <si>
    <t>Cumplimiento de aspectos legales</t>
  </si>
  <si>
    <r>
      <t xml:space="preserve">Que: </t>
    </r>
    <r>
      <rPr>
        <sz val="10"/>
        <color theme="1"/>
        <rFont val="Montserrat"/>
        <family val="3"/>
      </rPr>
      <t>Aprobar el MNP y su socialización</t>
    </r>
    <r>
      <rPr>
        <b/>
        <sz val="10"/>
        <color theme="1"/>
        <rFont val="Montserrat"/>
        <family val="3"/>
      </rPr>
      <t xml:space="preserve"> Como: Acuerdo Interno, socializar y supervisar Cuando: Junio Quien: Depto. RRHH</t>
    </r>
  </si>
  <si>
    <t>E-1
E-2</t>
  </si>
  <si>
    <t>I-1</t>
  </si>
  <si>
    <t>F-1
I-2</t>
  </si>
  <si>
    <t>N-3
I-2</t>
  </si>
  <si>
    <t>Cumplimiento Normativo</t>
  </si>
  <si>
    <t>I Financiera</t>
  </si>
  <si>
    <t>O1-1,2,3,
O2-1,2,3</t>
  </si>
  <si>
    <t>Normativo
Información</t>
  </si>
  <si>
    <t>C</t>
  </si>
  <si>
    <t xml:space="preserve">
Operativo</t>
  </si>
  <si>
    <t xml:space="preserve"> O 1.1.3 y 2.2.3</t>
  </si>
  <si>
    <t>O 1.1.3 y 2.2.3</t>
  </si>
  <si>
    <t xml:space="preserve">Estratégico
</t>
  </si>
  <si>
    <t>Mesas técnicas con delegados del Foro Interinstitucional para el avance del cumplimiento de la Política Pública Chixoy</t>
  </si>
  <si>
    <r>
      <rPr>
        <b/>
        <sz val="10"/>
        <color theme="1"/>
        <rFont val="Montserrat"/>
        <family val="3"/>
      </rPr>
      <t>Qué</t>
    </r>
    <r>
      <rPr>
        <sz val="10"/>
        <color theme="1"/>
        <rFont val="Montserrat"/>
        <family val="3"/>
      </rPr>
      <t xml:space="preserve">:Instruccciones por escrito, implementación de las medidas correctivas y seguimiento de la Unidad Especializada en riesgos </t>
    </r>
    <r>
      <rPr>
        <b/>
        <sz val="10"/>
        <color theme="1"/>
        <rFont val="Montserrat"/>
        <family val="3"/>
      </rPr>
      <t>Cómo</t>
    </r>
    <r>
      <rPr>
        <sz val="10"/>
        <color theme="1"/>
        <rFont val="Montserrat"/>
        <family val="3"/>
      </rPr>
      <t xml:space="preserve">: con base en los informes de Auditoría y de la Contraloría General de Cuentas. </t>
    </r>
    <r>
      <rPr>
        <b/>
        <sz val="10"/>
        <color theme="1"/>
        <rFont val="Montserrat"/>
        <family val="3"/>
      </rPr>
      <t xml:space="preserve">Cuándo: </t>
    </r>
    <r>
      <rPr>
        <sz val="10"/>
        <color theme="1"/>
        <rFont val="Montserrat"/>
        <family val="3"/>
      </rPr>
      <t xml:space="preserve">Cuando se reciban informes. </t>
    </r>
    <r>
      <rPr>
        <b/>
        <sz val="10"/>
        <color theme="1"/>
        <rFont val="Montserrat"/>
        <family val="3"/>
      </rPr>
      <t xml:space="preserve">Quién: </t>
    </r>
    <r>
      <rPr>
        <sz val="10"/>
        <color theme="1"/>
        <rFont val="Montserrat"/>
        <family val="3"/>
      </rPr>
      <t xml:space="preserve">Despacho Superior </t>
    </r>
  </si>
  <si>
    <r>
      <t xml:space="preserve">Que: </t>
    </r>
    <r>
      <rPr>
        <sz val="10"/>
        <color theme="1"/>
        <rFont val="Montserrat"/>
        <family val="3"/>
      </rPr>
      <t>Contar con 2 enlaces por cada entidad rectora</t>
    </r>
    <r>
      <rPr>
        <b/>
        <sz val="10"/>
        <color theme="1"/>
        <rFont val="Montserrat"/>
        <family val="3"/>
      </rPr>
      <t xml:space="preserve"> Como; </t>
    </r>
    <r>
      <rPr>
        <sz val="10"/>
        <color theme="1"/>
        <rFont val="Montserrat"/>
        <family val="3"/>
      </rPr>
      <t xml:space="preserve">Solicitar a las entidades rectoras por escrito el nombre de 2 enlaces  </t>
    </r>
    <r>
      <rPr>
        <b/>
        <sz val="10"/>
        <color theme="1"/>
        <rFont val="Montserrat"/>
        <family val="3"/>
      </rPr>
      <t xml:space="preserve">Cuando; </t>
    </r>
    <r>
      <rPr>
        <sz val="10"/>
        <color theme="1"/>
        <rFont val="Montserrat"/>
        <family val="3"/>
      </rPr>
      <t xml:space="preserve"> Abril</t>
    </r>
    <r>
      <rPr>
        <b/>
        <sz val="10"/>
        <color theme="1"/>
        <rFont val="Montserrat"/>
        <family val="3"/>
      </rPr>
      <t xml:space="preserve">, Quien; </t>
    </r>
    <r>
      <rPr>
        <sz val="10"/>
        <color theme="1"/>
        <rFont val="Montserrat"/>
        <family val="3"/>
      </rPr>
      <t>Unidad de Planificación coordina</t>
    </r>
  </si>
  <si>
    <r>
      <rPr>
        <b/>
        <sz val="11"/>
        <color theme="1"/>
        <rFont val="Montserrat"/>
        <family val="3"/>
      </rPr>
      <t>Qué:</t>
    </r>
    <r>
      <rPr>
        <sz val="11"/>
        <color theme="1"/>
        <rFont val="Montserrat"/>
        <family val="3"/>
      </rPr>
      <t xml:space="preserve"> MNP Aprobado,</t>
    </r>
    <r>
      <rPr>
        <b/>
        <sz val="11"/>
        <color theme="1"/>
        <rFont val="Montserrat"/>
        <family val="3"/>
      </rPr>
      <t xml:space="preserve">                      Cómo:</t>
    </r>
    <r>
      <rPr>
        <sz val="11"/>
        <color theme="1"/>
        <rFont val="Montserrat"/>
        <family val="3"/>
      </rPr>
      <t xml:space="preserve">  Mediante Acuerdo Interno, </t>
    </r>
    <r>
      <rPr>
        <b/>
        <sz val="11"/>
        <color theme="1"/>
        <rFont val="Montserrat"/>
        <family val="3"/>
      </rPr>
      <t xml:space="preserve">Quién: </t>
    </r>
    <r>
      <rPr>
        <sz val="11"/>
        <color theme="1"/>
        <rFont val="Montserrat"/>
        <family val="3"/>
      </rPr>
      <t xml:space="preserve">Encargado de Informática y Jefe Administrativa </t>
    </r>
    <r>
      <rPr>
        <b/>
        <sz val="11"/>
        <color theme="1"/>
        <rFont val="Montserrat"/>
        <family val="3"/>
      </rPr>
      <t xml:space="preserve">Cuándo: </t>
    </r>
    <r>
      <rPr>
        <sz val="11"/>
        <color theme="1"/>
        <rFont val="Montserrat"/>
        <family val="3"/>
      </rPr>
      <t>Mayo.</t>
    </r>
  </si>
  <si>
    <r>
      <rPr>
        <b/>
        <sz val="11"/>
        <color theme="1"/>
        <rFont val="Montserrat"/>
        <family val="3"/>
      </rPr>
      <t>Qué:</t>
    </r>
    <r>
      <rPr>
        <sz val="11"/>
        <color theme="1"/>
        <rFont val="Montserrat"/>
        <family val="3"/>
      </rPr>
      <t xml:space="preserve"> Renovación y/o Adquisición oportuna de licenciamiento  </t>
    </r>
    <r>
      <rPr>
        <b/>
        <sz val="11"/>
        <color theme="1"/>
        <rFont val="Montserrat"/>
        <family val="3"/>
      </rPr>
      <t>Cómo:</t>
    </r>
    <r>
      <rPr>
        <sz val="11"/>
        <color theme="1"/>
        <rFont val="Montserrat"/>
        <family val="3"/>
      </rPr>
      <t xml:space="preserve"> Evaluación Tecnica.  </t>
    </r>
    <r>
      <rPr>
        <b/>
        <sz val="11"/>
        <color theme="1"/>
        <rFont val="Montserrat"/>
        <family val="3"/>
      </rPr>
      <t xml:space="preserve">Quién: </t>
    </r>
    <r>
      <rPr>
        <sz val="11"/>
        <color theme="1"/>
        <rFont val="Montserrat"/>
        <family val="3"/>
      </rPr>
      <t xml:space="preserve">Encargado de Informática, Jefe Administrativo, </t>
    </r>
    <r>
      <rPr>
        <b/>
        <sz val="11"/>
        <color theme="1"/>
        <rFont val="Montserrat"/>
        <family val="3"/>
      </rPr>
      <t xml:space="preserve">Cuándo: </t>
    </r>
    <r>
      <rPr>
        <sz val="11"/>
        <color theme="1"/>
        <rFont val="Montserrat"/>
        <family val="3"/>
      </rPr>
      <t xml:space="preserve">Abril y Octubre </t>
    </r>
  </si>
  <si>
    <r>
      <rPr>
        <b/>
        <sz val="11"/>
        <color theme="1"/>
        <rFont val="Montserrat"/>
        <family val="3"/>
      </rPr>
      <t xml:space="preserve">Qué: </t>
    </r>
    <r>
      <rPr>
        <sz val="11"/>
        <color theme="1"/>
        <rFont val="Montserrat"/>
        <family val="3"/>
      </rPr>
      <t xml:space="preserve">Generar respaldo de la información </t>
    </r>
    <r>
      <rPr>
        <b/>
        <sz val="11"/>
        <color theme="1"/>
        <rFont val="Montserrat"/>
        <family val="3"/>
      </rPr>
      <t>Cómo:</t>
    </r>
    <r>
      <rPr>
        <sz val="11"/>
        <color theme="1"/>
        <rFont val="Montserrat"/>
        <family val="3"/>
      </rPr>
      <t xml:space="preserve"> mediante conexión internet  </t>
    </r>
    <r>
      <rPr>
        <b/>
        <sz val="11"/>
        <color theme="1"/>
        <rFont val="Montserrat"/>
        <family val="3"/>
      </rPr>
      <t xml:space="preserve">Quién: </t>
    </r>
    <r>
      <rPr>
        <sz val="11"/>
        <color theme="1"/>
        <rFont val="Montserrat"/>
        <family val="3"/>
      </rPr>
      <t xml:space="preserve">Unidad de informática  </t>
    </r>
    <r>
      <rPr>
        <b/>
        <sz val="11"/>
        <color theme="1"/>
        <rFont val="Montserrat"/>
        <family val="3"/>
      </rPr>
      <t xml:space="preserve">Cuándo: </t>
    </r>
    <r>
      <rPr>
        <sz val="11"/>
        <color theme="1"/>
        <rFont val="Montserrat"/>
        <family val="3"/>
      </rPr>
      <t xml:space="preserve">Quincenalmente. </t>
    </r>
  </si>
  <si>
    <t>Jefe de Planificación /Dirección Administrativa Financiera</t>
  </si>
  <si>
    <t>Recursos humanos internos: Personal de la DIDEH. Externos: personal nombrado al foro interinstitucional</t>
  </si>
  <si>
    <r>
      <t xml:space="preserve">Que: </t>
    </r>
    <r>
      <rPr>
        <sz val="10"/>
        <color theme="1"/>
        <rFont val="Montserrat"/>
        <family val="3"/>
      </rPr>
      <t>Convocatoria</t>
    </r>
    <r>
      <rPr>
        <b/>
        <sz val="10"/>
        <color theme="1"/>
        <rFont val="Montserrat"/>
        <family val="3"/>
      </rPr>
      <t xml:space="preserve"> Como: </t>
    </r>
    <r>
      <rPr>
        <sz val="10"/>
        <color theme="1"/>
        <rFont val="Montserrat"/>
        <family val="3"/>
      </rPr>
      <t xml:space="preserve">reuniones bilaterales con instituciones que generen atrasos </t>
    </r>
    <r>
      <rPr>
        <b/>
        <sz val="10"/>
        <color theme="1"/>
        <rFont val="Montserrat"/>
        <family val="3"/>
      </rPr>
      <t xml:space="preserve">Cuando: </t>
    </r>
    <r>
      <rPr>
        <sz val="10"/>
        <color theme="1"/>
        <rFont val="Montserrat"/>
        <family val="3"/>
      </rPr>
      <t>al requerir información</t>
    </r>
    <r>
      <rPr>
        <b/>
        <sz val="10"/>
        <color theme="1"/>
        <rFont val="Montserrat"/>
        <family val="3"/>
      </rPr>
      <t xml:space="preserve"> Quien: </t>
    </r>
    <r>
      <rPr>
        <sz val="10"/>
        <color theme="1"/>
        <rFont val="Montserrat"/>
        <family val="3"/>
      </rPr>
      <t>jefe del departamento.</t>
    </r>
  </si>
  <si>
    <r>
      <t xml:space="preserve">Que: </t>
    </r>
    <r>
      <rPr>
        <sz val="10"/>
        <color theme="1"/>
        <rFont val="Montserrat"/>
        <family val="3"/>
      </rPr>
      <t>Aprobación de MNP que incluya los elementos del SINACIG</t>
    </r>
    <r>
      <rPr>
        <b/>
        <sz val="10"/>
        <color theme="1"/>
        <rFont val="Montserrat"/>
        <family val="3"/>
      </rPr>
      <t xml:space="preserve"> Como: </t>
    </r>
    <r>
      <rPr>
        <sz val="10"/>
        <color theme="1"/>
        <rFont val="Montserrat"/>
        <family val="3"/>
      </rPr>
      <t xml:space="preserve">Acuerdo Interno, </t>
    </r>
    <r>
      <rPr>
        <b/>
        <sz val="10"/>
        <color theme="1"/>
        <rFont val="Montserrat"/>
        <family val="3"/>
      </rPr>
      <t>Cuando: Junio, Quien:</t>
    </r>
    <r>
      <rPr>
        <sz val="10"/>
        <color theme="1"/>
        <rFont val="Montserrat"/>
        <family val="3"/>
      </rPr>
      <t>Depto. de RRHH</t>
    </r>
  </si>
  <si>
    <r>
      <t xml:space="preserve">Que: </t>
    </r>
    <r>
      <rPr>
        <sz val="10"/>
        <color theme="1"/>
        <rFont val="Montserrat"/>
        <family val="3"/>
      </rPr>
      <t>Reglamento interno de trabajo aprobado</t>
    </r>
    <r>
      <rPr>
        <b/>
        <sz val="10"/>
        <color theme="1"/>
        <rFont val="Montserrat"/>
        <family val="3"/>
      </rPr>
      <t xml:space="preserve">, Como: </t>
    </r>
    <r>
      <rPr>
        <sz val="10"/>
        <color theme="1"/>
        <rFont val="Montserrat"/>
        <family val="3"/>
      </rPr>
      <t>Acuerdo interno</t>
    </r>
    <r>
      <rPr>
        <b/>
        <sz val="10"/>
        <color theme="1"/>
        <rFont val="Montserrat"/>
        <family val="3"/>
      </rPr>
      <t xml:space="preserve">, Cuando: </t>
    </r>
    <r>
      <rPr>
        <sz val="10"/>
        <color theme="1"/>
        <rFont val="Montserrat"/>
        <family val="3"/>
      </rPr>
      <t>Agosto,</t>
    </r>
    <r>
      <rPr>
        <b/>
        <sz val="10"/>
        <color theme="1"/>
        <rFont val="Montserrat"/>
        <family val="3"/>
      </rPr>
      <t xml:space="preserve"> Quien: </t>
    </r>
    <r>
      <rPr>
        <sz val="10"/>
        <color theme="1"/>
        <rFont val="Montserrat"/>
        <family val="3"/>
      </rPr>
      <t>Depto. de RRHH</t>
    </r>
  </si>
  <si>
    <r>
      <t xml:space="preserve">Que: </t>
    </r>
    <r>
      <rPr>
        <sz val="10"/>
        <color theme="1"/>
        <rFont val="Montserrat"/>
        <family val="3"/>
      </rPr>
      <t xml:space="preserve">Aprobacion de MNP, </t>
    </r>
    <r>
      <rPr>
        <b/>
        <sz val="10"/>
        <color theme="1"/>
        <rFont val="Montserrat"/>
        <family val="3"/>
      </rPr>
      <t xml:space="preserve">Como: </t>
    </r>
    <r>
      <rPr>
        <sz val="10"/>
        <color theme="1"/>
        <rFont val="Montserrat"/>
        <family val="3"/>
      </rPr>
      <t>Acuerdo Interno</t>
    </r>
    <r>
      <rPr>
        <b/>
        <sz val="10"/>
        <color theme="1"/>
        <rFont val="Montserrat"/>
        <family val="3"/>
      </rPr>
      <t xml:space="preserve">, Cuando </t>
    </r>
    <r>
      <rPr>
        <sz val="10"/>
        <color theme="1"/>
        <rFont val="Montserrat"/>
        <family val="3"/>
      </rPr>
      <t>Junio</t>
    </r>
    <r>
      <rPr>
        <b/>
        <sz val="10"/>
        <color theme="1"/>
        <rFont val="Montserrat"/>
        <family val="3"/>
      </rPr>
      <t xml:space="preserve">, Quien: </t>
    </r>
    <r>
      <rPr>
        <sz val="10"/>
        <color theme="1"/>
        <rFont val="Montserrat"/>
        <family val="3"/>
      </rPr>
      <t>Depto</t>
    </r>
    <r>
      <rPr>
        <b/>
        <sz val="10"/>
        <color theme="1"/>
        <rFont val="Montserrat"/>
        <family val="3"/>
      </rPr>
      <t xml:space="preserve">. </t>
    </r>
    <r>
      <rPr>
        <sz val="10"/>
        <color theme="1"/>
        <rFont val="Montserrat"/>
        <family val="3"/>
      </rPr>
      <t>Recursos Humanos</t>
    </r>
  </si>
  <si>
    <t>Se siguen los lineamientos de la LAIP y se tiene un MNP en proceso de elaboración</t>
  </si>
  <si>
    <t xml:space="preserve">Se trabaja con base a normativa del ente rector y se giran Instrucciones y circulares, manuales de normas y procedimientos  aprobados en revisión y otros en  elaboración </t>
  </si>
  <si>
    <t>11 a 15</t>
  </si>
  <si>
    <t>16  en adelante</t>
  </si>
  <si>
    <r>
      <t xml:space="preserve">Conclusión: </t>
    </r>
    <r>
      <rPr>
        <sz val="14"/>
        <color theme="1"/>
        <rFont val="Calibri"/>
        <family val="2"/>
        <scheme val="minor"/>
      </rPr>
      <t>Los riesgos externos no pueden evitarse pero se implementarán controles internos para coadyuvar a mitigarlos</t>
    </r>
  </si>
  <si>
    <t>Todas las dependencias de la COPADEH</t>
  </si>
  <si>
    <t>Subdirector Ejecutivo- Coordinador Unidad Especializada en Riesgos</t>
  </si>
  <si>
    <t>Eddy Mauricio Cano</t>
  </si>
  <si>
    <r>
      <t xml:space="preserve">Conclusión: </t>
    </r>
    <r>
      <rPr>
        <sz val="12"/>
        <color theme="1"/>
        <rFont val="Calibri"/>
        <family val="2"/>
        <scheme val="minor"/>
      </rPr>
      <t>No se utilizan valores decimales, se aproxima según corresponda.  Las fechas inicio fin se refieren a la elaboración del control.  Su implementación será desde su aprobación en adelante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</si>
</sst>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b/>
      <sz val="11"/>
      <color theme="1"/>
      <name val="Calibri"/>
      <family val="2"/>
      <scheme val="minor"/>
    </font>
    <font>
      <sz val="18"/>
      <color theme="1"/>
      <name val="Calibri"/>
      <family val="2"/>
      <scheme val="minor"/>
    </font>
    <font>
      <b/>
      <sz val="22"/>
      <color theme="1"/>
      <name val="Calibri"/>
      <family val="2"/>
      <scheme val="minor"/>
    </font>
    <font>
      <b/>
      <sz val="20"/>
      <color theme="1"/>
      <name val="Calibri"/>
      <family val="2"/>
      <scheme val="minor"/>
    </font>
    <font>
      <b/>
      <sz val="28"/>
      <color theme="1"/>
      <name val="Calibri"/>
      <family val="2"/>
      <scheme val="minor"/>
    </font>
    <font>
      <b/>
      <sz val="36"/>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24"/>
      <color theme="1"/>
      <name val="Calibri"/>
      <family val="2"/>
      <scheme val="minor"/>
    </font>
    <font>
      <sz val="28"/>
      <color theme="1"/>
      <name val="Calibri"/>
      <family val="2"/>
      <scheme val="minor"/>
    </font>
    <font>
      <b/>
      <sz val="18"/>
      <color theme="0"/>
      <name val="Calibri"/>
      <family val="2"/>
      <scheme val="minor"/>
    </font>
    <font>
      <sz val="11"/>
      <color theme="1"/>
      <name val="Calibri"/>
      <family val="2"/>
    </font>
    <font>
      <sz val="14"/>
      <color theme="1"/>
      <name val="Montserrat"/>
      <family val="3"/>
    </font>
    <font>
      <b/>
      <sz val="14"/>
      <color theme="0"/>
      <name val="Montserrat"/>
      <family val="3"/>
    </font>
    <font>
      <b/>
      <sz val="14"/>
      <color rgb="FF0000CC"/>
      <name val="Montserrat"/>
      <family val="3"/>
    </font>
    <font>
      <sz val="14"/>
      <color rgb="FF0000CC"/>
      <name val="Montserrat"/>
      <family val="3"/>
    </font>
    <font>
      <sz val="14"/>
      <color theme="0"/>
      <name val="Montserrat"/>
      <family val="3"/>
    </font>
    <font>
      <sz val="11"/>
      <color theme="1"/>
      <name val="Montserrat"/>
      <family val="3"/>
    </font>
    <font>
      <b/>
      <sz val="11"/>
      <color theme="0"/>
      <name val="Montserrat"/>
      <family val="3"/>
    </font>
    <font>
      <b/>
      <sz val="10"/>
      <color theme="0"/>
      <name val="Montserrat"/>
      <family val="3"/>
    </font>
    <font>
      <b/>
      <sz val="11"/>
      <color theme="1"/>
      <name val="Montserrat"/>
      <family val="3"/>
    </font>
    <font>
      <b/>
      <sz val="14"/>
      <color rgb="FF0070C0"/>
      <name val="Montserrat"/>
      <family val="3"/>
    </font>
    <font>
      <sz val="10"/>
      <color theme="1"/>
      <name val="Montserrat"/>
      <family val="3"/>
    </font>
    <font>
      <sz val="10"/>
      <name val="Montserrat"/>
      <family val="3"/>
    </font>
    <font>
      <b/>
      <sz val="10"/>
      <color theme="1"/>
      <name val="Montserrat"/>
      <family val="3"/>
    </font>
    <font>
      <b/>
      <sz val="14"/>
      <color theme="0"/>
      <name val="Calibri"/>
      <family val="2"/>
      <scheme val="minor"/>
    </font>
    <font>
      <b/>
      <sz val="9"/>
      <color indexed="81"/>
      <name val="Tahoma"/>
      <family val="2"/>
    </font>
    <font>
      <b/>
      <sz val="9"/>
      <name val="Calibri"/>
      <family val="2"/>
      <scheme val="minor"/>
    </font>
    <font>
      <sz val="10"/>
      <color theme="1"/>
      <name val="Arial"/>
      <family val="2"/>
    </font>
    <font>
      <b/>
      <sz val="9"/>
      <color theme="0"/>
      <name val="Montserrat"/>
      <family val="3"/>
    </font>
    <font>
      <sz val="9"/>
      <color theme="0"/>
      <name val="Montserrat"/>
      <family val="3"/>
    </font>
    <font>
      <u/>
      <sz val="11"/>
      <color theme="1"/>
      <name val="Calibri"/>
      <family val="2"/>
      <scheme val="minor"/>
    </font>
    <font>
      <sz val="8"/>
      <name val="Calibri"/>
      <family val="2"/>
      <scheme val="minor"/>
    </font>
    <font>
      <sz val="10"/>
      <name val="Montserrat"/>
      <family val="3"/>
    </font>
    <font>
      <b/>
      <sz val="8"/>
      <color theme="1"/>
      <name val="Montserrat"/>
      <family val="3"/>
    </font>
    <font>
      <sz val="8"/>
      <color theme="1"/>
      <name val="Montserrat"/>
      <family val="3"/>
    </font>
    <font>
      <sz val="12"/>
      <color theme="1"/>
      <name val="Calibri"/>
      <family val="2"/>
      <scheme val="minor"/>
    </font>
    <font>
      <sz val="14"/>
      <color theme="1"/>
      <name val="Calibri"/>
      <family val="2"/>
      <scheme val="minor"/>
    </font>
    <font>
      <b/>
      <sz val="8"/>
      <color theme="0"/>
      <name val="Montserrat"/>
      <family val="3"/>
    </font>
  </fonts>
  <fills count="1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4"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rgb="FF00B050"/>
        <bgColor indexed="64"/>
      </patternFill>
    </fill>
    <fill>
      <patternFill patternType="solid">
        <fgColor theme="8" tint="-0.249977111117893"/>
        <bgColor indexed="64"/>
      </patternFill>
    </fill>
    <fill>
      <patternFill patternType="solid">
        <fgColor theme="4"/>
        <bgColor indexed="64"/>
      </patternFill>
    </fill>
    <fill>
      <patternFill patternType="solid">
        <fgColor theme="8"/>
        <bgColor indexed="64"/>
      </patternFill>
    </fill>
    <fill>
      <patternFill patternType="solid">
        <fgColor rgb="FFFFFFFF"/>
        <bgColor indexed="64"/>
      </patternFill>
    </fill>
    <fill>
      <patternFill patternType="solid">
        <fgColor rgb="FF0070C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ck">
        <color rgb="FF000000"/>
      </left>
      <right style="thick">
        <color rgb="FF000000"/>
      </right>
      <top style="thick">
        <color rgb="FF000000"/>
      </top>
      <bottom style="medium">
        <color rgb="FF000000"/>
      </bottom>
      <diagonal/>
    </border>
    <border>
      <left style="thick">
        <color rgb="FF000000"/>
      </left>
      <right style="thick">
        <color rgb="FF000000"/>
      </right>
      <top style="medium">
        <color rgb="FFCCCCCC"/>
      </top>
      <bottom style="medium">
        <color rgb="FF000000"/>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07">
    <xf numFmtId="0" fontId="0" fillId="0" borderId="0" xfId="0"/>
    <xf numFmtId="0" fontId="0" fillId="2" borderId="0" xfId="0" applyFill="1"/>
    <xf numFmtId="0" fontId="0" fillId="2" borderId="1" xfId="0" applyFill="1" applyBorder="1" applyAlignment="1">
      <alignment horizontal="center" vertical="center"/>
    </xf>
    <xf numFmtId="0" fontId="0" fillId="2" borderId="1" xfId="0" applyFill="1" applyBorder="1" applyAlignment="1">
      <alignment horizontal="justify" vertical="center" wrapText="1"/>
    </xf>
    <xf numFmtId="0" fontId="0" fillId="2" borderId="1" xfId="0" applyFill="1" applyBorder="1"/>
    <xf numFmtId="0" fontId="0" fillId="2" borderId="1" xfId="0" applyFill="1" applyBorder="1" applyAlignment="1">
      <alignment horizontal="justify" vertical="center"/>
    </xf>
    <xf numFmtId="0" fontId="2" fillId="2" borderId="0" xfId="0" applyFont="1" applyFill="1" applyAlignment="1">
      <alignment horizontal="center"/>
    </xf>
    <xf numFmtId="0" fontId="0" fillId="2" borderId="0" xfId="0" applyFill="1" applyBorder="1" applyAlignment="1">
      <alignment vertical="top"/>
    </xf>
    <xf numFmtId="0" fontId="0" fillId="2" borderId="8" xfId="0" applyFill="1" applyBorder="1" applyAlignment="1">
      <alignment horizontal="center" vertical="center"/>
    </xf>
    <xf numFmtId="0" fontId="0" fillId="2" borderId="8" xfId="0" applyFill="1" applyBorder="1" applyAlignment="1">
      <alignment horizontal="justify" vertical="center" wrapText="1"/>
    </xf>
    <xf numFmtId="0" fontId="0" fillId="2" borderId="8" xfId="0" applyFill="1" applyBorder="1"/>
    <xf numFmtId="0" fontId="0" fillId="2" borderId="8" xfId="0" applyFill="1" applyBorder="1" applyAlignment="1">
      <alignment horizontal="justify"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17"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4" xfId="0" applyFill="1" applyBorder="1" applyAlignment="1">
      <alignment horizontal="justify" vertical="center" wrapText="1"/>
    </xf>
    <xf numFmtId="0" fontId="0" fillId="2" borderId="19" xfId="0" applyFill="1" applyBorder="1" applyAlignment="1">
      <alignment horizontal="justify" vertical="center" wrapText="1"/>
    </xf>
    <xf numFmtId="0" fontId="0" fillId="2" borderId="17" xfId="0" applyFill="1" applyBorder="1" applyAlignment="1">
      <alignment horizontal="justify" vertical="center" wrapText="1"/>
    </xf>
    <xf numFmtId="0" fontId="0" fillId="2" borderId="21" xfId="0" applyFill="1" applyBorder="1" applyAlignment="1">
      <alignment horizontal="center" vertical="center"/>
    </xf>
    <xf numFmtId="0" fontId="0" fillId="2" borderId="7" xfId="0" applyFill="1" applyBorder="1" applyAlignment="1">
      <alignment horizontal="center" vertical="center"/>
    </xf>
    <xf numFmtId="0" fontId="1" fillId="7" borderId="9" xfId="0" applyFont="1" applyFill="1" applyBorder="1" applyAlignment="1">
      <alignment horizontal="center" vertical="center" wrapText="1"/>
    </xf>
    <xf numFmtId="0" fontId="1" fillId="7" borderId="9" xfId="0" applyFont="1" applyFill="1" applyBorder="1" applyAlignment="1">
      <alignment horizontal="center" vertical="center"/>
    </xf>
    <xf numFmtId="0" fontId="0" fillId="2" borderId="52" xfId="0" applyFill="1" applyBorder="1" applyAlignment="1">
      <alignment horizontal="center" vertical="center"/>
    </xf>
    <xf numFmtId="0" fontId="0" fillId="2" borderId="53" xfId="0" applyFill="1" applyBorder="1" applyAlignment="1">
      <alignment horizontal="justify" vertical="center" wrapText="1"/>
    </xf>
    <xf numFmtId="0" fontId="0" fillId="2" borderId="18" xfId="0" applyFill="1" applyBorder="1" applyAlignment="1">
      <alignment horizontal="justify" vertical="center" wrapText="1"/>
    </xf>
    <xf numFmtId="0" fontId="0" fillId="2" borderId="55" xfId="0" applyFill="1" applyBorder="1" applyAlignment="1">
      <alignment horizontal="justify" vertical="center" wrapText="1"/>
    </xf>
    <xf numFmtId="0" fontId="0" fillId="2" borderId="55" xfId="0" applyFill="1" applyBorder="1" applyAlignment="1">
      <alignment horizontal="center" vertical="center"/>
    </xf>
    <xf numFmtId="0" fontId="1" fillId="7" borderId="39" xfId="0" applyFont="1" applyFill="1" applyBorder="1" applyAlignment="1">
      <alignment horizontal="center" vertical="center"/>
    </xf>
    <xf numFmtId="0" fontId="0" fillId="2" borderId="3" xfId="0" applyFill="1" applyBorder="1" applyAlignment="1">
      <alignment horizontal="center" vertical="center"/>
    </xf>
    <xf numFmtId="0" fontId="0" fillId="2" borderId="18" xfId="0" applyFill="1" applyBorder="1" applyAlignment="1">
      <alignment horizontal="center" vertical="center" wrapText="1"/>
    </xf>
    <xf numFmtId="0" fontId="13" fillId="2" borderId="0" xfId="0" applyFont="1" applyFill="1"/>
    <xf numFmtId="0" fontId="14" fillId="0" borderId="0" xfId="0" applyFont="1"/>
    <xf numFmtId="0" fontId="16" fillId="0" borderId="0" xfId="0" applyFont="1"/>
    <xf numFmtId="0" fontId="17" fillId="0" borderId="0" xfId="0" applyFont="1"/>
    <xf numFmtId="0" fontId="18" fillId="11" borderId="1" xfId="0" applyFont="1" applyFill="1" applyBorder="1" applyAlignment="1">
      <alignment horizontal="center"/>
    </xf>
    <xf numFmtId="0" fontId="14" fillId="0" borderId="1" xfId="0" applyFont="1" applyBorder="1" applyAlignment="1">
      <alignment horizontal="center"/>
    </xf>
    <xf numFmtId="49" fontId="19" fillId="0" borderId="0" xfId="0" applyNumberFormat="1" applyFont="1" applyAlignment="1">
      <alignment horizontal="center" vertical="center"/>
    </xf>
    <xf numFmtId="49" fontId="19" fillId="0" borderId="2" xfId="0" applyNumberFormat="1" applyFont="1" applyBorder="1" applyAlignment="1">
      <alignment horizontal="center" vertical="center"/>
    </xf>
    <xf numFmtId="0" fontId="17" fillId="0" borderId="0" xfId="0" applyFont="1" applyAlignment="1">
      <alignment horizontal="left"/>
    </xf>
    <xf numFmtId="0" fontId="15" fillId="11" borderId="0" xfId="0" applyFont="1" applyFill="1" applyAlignment="1">
      <alignment horizontal="left"/>
    </xf>
    <xf numFmtId="0" fontId="0" fillId="2" borderId="19" xfId="0" applyFill="1" applyBorder="1" applyAlignment="1">
      <alignment horizontal="center" vertical="center" wrapText="1"/>
    </xf>
    <xf numFmtId="49" fontId="19" fillId="0" borderId="2" xfId="0" applyNumberFormat="1" applyFont="1" applyBorder="1" applyAlignment="1">
      <alignment horizontal="center" vertical="center"/>
    </xf>
    <xf numFmtId="0" fontId="24" fillId="0" borderId="1" xfId="0" applyFont="1" applyBorder="1" applyAlignment="1">
      <alignment horizontal="center" vertical="center"/>
    </xf>
    <xf numFmtId="0" fontId="24" fillId="0" borderId="1" xfId="0" applyFont="1" applyBorder="1" applyAlignment="1">
      <alignment vertical="center" wrapText="1"/>
    </xf>
    <xf numFmtId="0" fontId="24" fillId="2" borderId="4"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28" xfId="0" applyFont="1" applyFill="1" applyBorder="1" applyAlignment="1">
      <alignment horizontal="center" vertical="center"/>
    </xf>
    <xf numFmtId="0" fontId="24" fillId="2" borderId="19" xfId="0" applyFont="1" applyFill="1" applyBorder="1" applyAlignment="1">
      <alignment vertical="center" wrapText="1"/>
    </xf>
    <xf numFmtId="0" fontId="24" fillId="2" borderId="18" xfId="0" applyFont="1" applyFill="1" applyBorder="1" applyAlignment="1">
      <alignment vertical="center" wrapText="1"/>
    </xf>
    <xf numFmtId="0" fontId="24" fillId="2" borderId="1" xfId="0" applyFont="1" applyFill="1" applyBorder="1" applyAlignment="1">
      <alignment horizontal="left" vertical="center" wrapText="1"/>
    </xf>
    <xf numFmtId="0" fontId="24" fillId="2" borderId="1" xfId="0" applyFont="1" applyFill="1" applyBorder="1" applyAlignment="1">
      <alignment horizontal="justify" vertical="center"/>
    </xf>
    <xf numFmtId="0" fontId="24"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24" fillId="2" borderId="19" xfId="0" applyFont="1" applyFill="1" applyBorder="1" applyAlignment="1">
      <alignment wrapText="1"/>
    </xf>
    <xf numFmtId="0" fontId="24" fillId="2" borderId="4" xfId="0" applyFont="1" applyFill="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horizontal="justify" vertical="center" wrapText="1"/>
    </xf>
    <xf numFmtId="0" fontId="24" fillId="2" borderId="18" xfId="0" applyFont="1" applyFill="1" applyBorder="1" applyAlignment="1">
      <alignment horizontal="left" vertical="center" wrapText="1"/>
    </xf>
    <xf numFmtId="0" fontId="24" fillId="2" borderId="21"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7" xfId="0" applyFont="1" applyFill="1" applyBorder="1"/>
    <xf numFmtId="0" fontId="24" fillId="2" borderId="17" xfId="0" applyFont="1" applyFill="1" applyBorder="1" applyAlignment="1">
      <alignment horizontal="justify" vertical="center"/>
    </xf>
    <xf numFmtId="0" fontId="24" fillId="2" borderId="26"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8" xfId="0" applyFont="1" applyFill="1" applyBorder="1" applyAlignment="1">
      <alignment wrapText="1"/>
    </xf>
    <xf numFmtId="0" fontId="24" fillId="2" borderId="18"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2" xfId="0" applyFont="1" applyFill="1" applyBorder="1" applyAlignment="1">
      <alignment horizontal="center" vertical="center"/>
    </xf>
    <xf numFmtId="0" fontId="24" fillId="2" borderId="34" xfId="0" applyFont="1" applyFill="1" applyBorder="1" applyAlignment="1">
      <alignment horizontal="justify" vertical="center" wrapText="1"/>
    </xf>
    <xf numFmtId="0" fontId="24" fillId="2" borderId="33" xfId="0" applyFont="1" applyFill="1" applyBorder="1" applyAlignment="1">
      <alignment horizontal="justify" vertical="center" wrapText="1"/>
    </xf>
    <xf numFmtId="0" fontId="24" fillId="2" borderId="18" xfId="0" applyFont="1" applyFill="1" applyBorder="1" applyAlignment="1">
      <alignment vertical="top" wrapText="1"/>
    </xf>
    <xf numFmtId="17" fontId="24" fillId="2" borderId="4" xfId="0" applyNumberFormat="1" applyFont="1" applyFill="1" applyBorder="1" applyAlignment="1">
      <alignment horizontal="center" vertical="center"/>
    </xf>
    <xf numFmtId="17" fontId="24" fillId="2" borderId="19" xfId="0" applyNumberFormat="1" applyFont="1" applyFill="1" applyBorder="1" applyAlignment="1">
      <alignment horizontal="center" vertical="center"/>
    </xf>
    <xf numFmtId="0" fontId="25" fillId="2" borderId="19" xfId="0" applyFont="1" applyFill="1" applyBorder="1" applyAlignment="1">
      <alignment horizontal="center" vertical="center" wrapText="1"/>
    </xf>
    <xf numFmtId="0" fontId="24" fillId="2" borderId="8" xfId="0" applyFont="1" applyFill="1" applyBorder="1" applyAlignment="1">
      <alignment horizontal="left" vertical="center" wrapText="1"/>
    </xf>
    <xf numFmtId="0" fontId="24" fillId="2" borderId="8" xfId="0" applyFont="1" applyFill="1" applyBorder="1" applyAlignment="1">
      <alignment horizontal="center" vertical="center" wrapText="1"/>
    </xf>
    <xf numFmtId="0" fontId="25" fillId="2" borderId="19" xfId="0" applyFont="1" applyFill="1" applyBorder="1" applyAlignment="1">
      <alignment vertical="center" wrapText="1"/>
    </xf>
    <xf numFmtId="0" fontId="24" fillId="2" borderId="42" xfId="0" applyFont="1" applyFill="1" applyBorder="1" applyAlignment="1">
      <alignment horizontal="justify" vertical="center" wrapText="1"/>
    </xf>
    <xf numFmtId="0" fontId="24" fillId="2" borderId="22" xfId="0" applyFont="1" applyFill="1" applyBorder="1" applyAlignment="1">
      <alignment horizontal="center" vertical="center"/>
    </xf>
    <xf numFmtId="0" fontId="24" fillId="2" borderId="8" xfId="0" applyFont="1" applyFill="1" applyBorder="1" applyAlignment="1">
      <alignment horizontal="center" vertical="center"/>
    </xf>
    <xf numFmtId="1" fontId="24" fillId="2" borderId="23" xfId="0" applyNumberFormat="1" applyFont="1" applyFill="1" applyBorder="1" applyAlignment="1">
      <alignment horizontal="center" vertical="center"/>
    </xf>
    <xf numFmtId="0" fontId="24" fillId="2" borderId="1" xfId="0" applyFont="1" applyFill="1" applyBorder="1" applyAlignment="1">
      <alignment horizontal="justify" vertical="center" wrapText="1"/>
    </xf>
    <xf numFmtId="0" fontId="24" fillId="2" borderId="14" xfId="0" applyFont="1" applyFill="1" applyBorder="1" applyAlignment="1">
      <alignment horizontal="center" vertical="center"/>
    </xf>
    <xf numFmtId="0" fontId="24" fillId="2" borderId="14" xfId="0" applyFont="1" applyFill="1" applyBorder="1" applyAlignment="1">
      <alignment horizontal="justify" vertical="center" wrapText="1"/>
    </xf>
    <xf numFmtId="0" fontId="24" fillId="2" borderId="15" xfId="0" applyFont="1" applyFill="1" applyBorder="1"/>
    <xf numFmtId="0" fontId="6" fillId="2" borderId="1" xfId="0" applyFont="1" applyFill="1" applyBorder="1" applyAlignment="1"/>
    <xf numFmtId="0" fontId="20" fillId="0" borderId="1" xfId="0" applyFont="1" applyBorder="1" applyAlignment="1">
      <alignment horizontal="center"/>
    </xf>
    <xf numFmtId="0" fontId="22" fillId="0" borderId="1" xfId="0" applyFont="1" applyBorder="1"/>
    <xf numFmtId="0" fontId="19" fillId="0" borderId="1" xfId="0" applyFont="1" applyBorder="1"/>
    <xf numFmtId="0" fontId="19" fillId="2" borderId="19" xfId="0" applyFont="1" applyFill="1" applyBorder="1" applyAlignment="1">
      <alignment wrapText="1"/>
    </xf>
    <xf numFmtId="0" fontId="19" fillId="2" borderId="2"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0" fillId="2" borderId="1" xfId="0" applyFill="1" applyBorder="1" applyAlignment="1">
      <alignment horizontal="center" vertical="center" wrapText="1"/>
    </xf>
    <xf numFmtId="0" fontId="29" fillId="0" borderId="1" xfId="0" applyFont="1" applyBorder="1" applyAlignment="1">
      <alignment horizontal="center" vertical="center" wrapText="1"/>
    </xf>
    <xf numFmtId="0" fontId="0" fillId="2" borderId="1" xfId="0" applyFill="1" applyBorder="1" applyAlignment="1">
      <alignment horizontal="center" vertical="center"/>
    </xf>
    <xf numFmtId="0" fontId="30" fillId="2" borderId="1" xfId="0" applyFont="1" applyFill="1" applyBorder="1" applyAlignment="1">
      <alignment horizontal="center" vertical="center"/>
    </xf>
    <xf numFmtId="0" fontId="30" fillId="2" borderId="1" xfId="0" applyFont="1" applyFill="1" applyBorder="1" applyAlignment="1">
      <alignment horizontal="center" vertical="distributed"/>
    </xf>
    <xf numFmtId="0" fontId="26" fillId="2" borderId="18" xfId="0" applyFont="1" applyFill="1" applyBorder="1" applyAlignment="1">
      <alignment wrapText="1"/>
    </xf>
    <xf numFmtId="17" fontId="24" fillId="2" borderId="2" xfId="0" applyNumberFormat="1" applyFont="1" applyFill="1" applyBorder="1" applyAlignment="1">
      <alignment horizontal="center" vertical="center"/>
    </xf>
    <xf numFmtId="17" fontId="24" fillId="2" borderId="18" xfId="0" applyNumberFormat="1" applyFont="1" applyFill="1" applyBorder="1" applyAlignment="1">
      <alignment horizontal="center" vertical="center"/>
    </xf>
    <xf numFmtId="0" fontId="26" fillId="2" borderId="19" xfId="0" applyFont="1" applyFill="1" applyBorder="1" applyAlignment="1">
      <alignment horizontal="center" vertical="center" wrapText="1"/>
    </xf>
    <xf numFmtId="0" fontId="26" fillId="2" borderId="19" xfId="0" applyFont="1" applyFill="1" applyBorder="1" applyAlignment="1">
      <alignment horizontal="left" vertical="center" wrapText="1"/>
    </xf>
    <xf numFmtId="17" fontId="24" fillId="2" borderId="19" xfId="0" applyNumberFormat="1" applyFont="1" applyFill="1" applyBorder="1" applyAlignment="1">
      <alignment horizontal="justify" vertical="center"/>
    </xf>
    <xf numFmtId="0" fontId="24" fillId="0" borderId="1" xfId="0" applyFont="1" applyBorder="1" applyAlignment="1">
      <alignment horizontal="left" vertical="center" wrapText="1"/>
    </xf>
    <xf numFmtId="0" fontId="19" fillId="2" borderId="18" xfId="0" applyFont="1" applyFill="1" applyBorder="1" applyAlignment="1">
      <alignment vertical="center" wrapText="1"/>
    </xf>
    <xf numFmtId="0" fontId="26" fillId="2" borderId="18" xfId="0" applyFont="1" applyFill="1" applyBorder="1" applyAlignment="1">
      <alignment vertical="center" wrapText="1"/>
    </xf>
    <xf numFmtId="0" fontId="26" fillId="2" borderId="18" xfId="0" applyFont="1" applyFill="1" applyBorder="1" applyAlignment="1">
      <alignment horizontal="left" vertical="center" wrapText="1"/>
    </xf>
    <xf numFmtId="0" fontId="19" fillId="2" borderId="19" xfId="0" applyFont="1" applyFill="1" applyBorder="1" applyAlignment="1">
      <alignment vertical="center" wrapText="1"/>
    </xf>
    <xf numFmtId="17" fontId="19" fillId="2" borderId="4" xfId="0" applyNumberFormat="1" applyFont="1" applyFill="1" applyBorder="1" applyAlignment="1">
      <alignment horizontal="center" vertical="center"/>
    </xf>
    <xf numFmtId="17" fontId="19" fillId="2" borderId="19" xfId="0" applyNumberFormat="1" applyFont="1" applyFill="1" applyBorder="1" applyAlignment="1">
      <alignment horizontal="justify" vertical="center"/>
    </xf>
    <xf numFmtId="0" fontId="26" fillId="2" borderId="19" xfId="0" applyFont="1" applyFill="1" applyBorder="1" applyAlignment="1">
      <alignment vertical="center" wrapText="1"/>
    </xf>
    <xf numFmtId="0" fontId="24" fillId="2" borderId="33" xfId="0" applyFont="1" applyFill="1" applyBorder="1" applyAlignment="1">
      <alignment horizontal="left" vertical="center" wrapText="1"/>
    </xf>
    <xf numFmtId="0" fontId="26" fillId="2" borderId="18" xfId="0" applyFont="1" applyFill="1" applyBorder="1" applyAlignment="1">
      <alignment vertical="top" wrapText="1"/>
    </xf>
    <xf numFmtId="17" fontId="24" fillId="2" borderId="33" xfId="0" applyNumberFormat="1" applyFont="1" applyFill="1" applyBorder="1" applyAlignment="1">
      <alignment horizontal="justify" vertical="center" wrapText="1"/>
    </xf>
    <xf numFmtId="0" fontId="21" fillId="12" borderId="6" xfId="0" applyFont="1" applyFill="1" applyBorder="1" applyAlignment="1">
      <alignment horizontal="center" vertical="center" wrapText="1"/>
    </xf>
    <xf numFmtId="0" fontId="26" fillId="2" borderId="8" xfId="0" applyFont="1" applyFill="1" applyBorder="1" applyAlignment="1">
      <alignment horizontal="left" vertical="center" wrapText="1"/>
    </xf>
    <xf numFmtId="0" fontId="31" fillId="15" borderId="1" xfId="0" applyFont="1" applyFill="1" applyBorder="1" applyAlignment="1">
      <alignment vertical="center" wrapText="1"/>
    </xf>
    <xf numFmtId="0" fontId="24" fillId="2" borderId="1" xfId="0" applyFont="1" applyFill="1" applyBorder="1" applyAlignment="1">
      <alignment vertical="center" wrapText="1"/>
    </xf>
    <xf numFmtId="1" fontId="24" fillId="2" borderId="1" xfId="0" applyNumberFormat="1" applyFont="1" applyFill="1" applyBorder="1" applyAlignment="1">
      <alignment horizontal="center" vertical="center"/>
    </xf>
    <xf numFmtId="0" fontId="24" fillId="2" borderId="1" xfId="0" applyFont="1" applyFill="1" applyBorder="1" applyAlignment="1">
      <alignment wrapText="1"/>
    </xf>
    <xf numFmtId="0" fontId="24" fillId="2" borderId="1" xfId="0" applyFont="1" applyFill="1" applyBorder="1" applyAlignment="1">
      <alignment horizontal="justify"/>
    </xf>
    <xf numFmtId="0" fontId="0" fillId="14" borderId="1" xfId="0" applyFill="1" applyBorder="1" applyAlignment="1">
      <alignment vertical="center" wrapText="1"/>
    </xf>
    <xf numFmtId="0" fontId="0" fillId="14" borderId="1" xfId="0" applyFill="1" applyBorder="1" applyAlignment="1">
      <alignment horizontal="center" vertical="center" wrapText="1"/>
    </xf>
    <xf numFmtId="0" fontId="32" fillId="15"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25" fillId="2" borderId="1" xfId="0" applyFont="1" applyFill="1" applyBorder="1" applyAlignment="1">
      <alignment vertical="center" wrapText="1"/>
    </xf>
    <xf numFmtId="0" fontId="33" fillId="2" borderId="1" xfId="0" applyFont="1" applyFill="1" applyBorder="1" applyAlignment="1">
      <alignment horizontal="center" vertical="center"/>
    </xf>
    <xf numFmtId="0" fontId="0" fillId="2" borderId="63" xfId="0" applyFill="1" applyBorder="1" applyAlignment="1">
      <alignment horizontal="justify" vertical="center"/>
    </xf>
    <xf numFmtId="0" fontId="0" fillId="2" borderId="6" xfId="0" applyFill="1" applyBorder="1" applyAlignment="1">
      <alignment horizontal="justify" vertical="center"/>
    </xf>
    <xf numFmtId="0" fontId="0" fillId="2" borderId="64" xfId="0" applyFill="1" applyBorder="1" applyAlignment="1">
      <alignment horizontal="justify" vertical="center"/>
    </xf>
    <xf numFmtId="0" fontId="25" fillId="2" borderId="1" xfId="0" applyFont="1" applyFill="1" applyBorder="1" applyAlignment="1">
      <alignment horizontal="justify" vertical="center" wrapText="1"/>
    </xf>
    <xf numFmtId="0" fontId="31" fillId="15" borderId="1" xfId="0" applyFont="1" applyFill="1" applyBorder="1" applyAlignment="1">
      <alignment horizontal="left" vertical="center" wrapText="1"/>
    </xf>
    <xf numFmtId="0" fontId="31" fillId="15" borderId="1" xfId="0" applyFont="1" applyFill="1" applyBorder="1" applyAlignment="1">
      <alignment vertical="center"/>
    </xf>
    <xf numFmtId="0" fontId="31" fillId="15" borderId="1" xfId="0" applyFont="1" applyFill="1" applyBorder="1" applyAlignment="1">
      <alignment horizontal="center" vertical="center"/>
    </xf>
    <xf numFmtId="0" fontId="31" fillId="15" borderId="1" xfId="0" applyFont="1" applyFill="1" applyBorder="1" applyAlignment="1">
      <alignment horizontal="center" vertical="center" wrapText="1"/>
    </xf>
    <xf numFmtId="0" fontId="35" fillId="2" borderId="1" xfId="0" applyFont="1" applyFill="1" applyBorder="1" applyAlignment="1">
      <alignment vertical="center" wrapText="1"/>
    </xf>
    <xf numFmtId="0" fontId="24" fillId="0" borderId="1"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0" fillId="2" borderId="1" xfId="0" applyFont="1" applyFill="1" applyBorder="1" applyAlignment="1">
      <alignment horizontal="center" vertical="center"/>
    </xf>
    <xf numFmtId="49" fontId="19" fillId="0" borderId="1" xfId="0" applyNumberFormat="1" applyFont="1" applyBorder="1" applyAlignment="1">
      <alignment horizontal="center" vertical="center"/>
    </xf>
    <xf numFmtId="0" fontId="36" fillId="2" borderId="57" xfId="0" applyFont="1" applyFill="1" applyBorder="1"/>
    <xf numFmtId="0" fontId="36" fillId="2" borderId="1" xfId="0" applyFont="1" applyFill="1" applyBorder="1"/>
    <xf numFmtId="0" fontId="37" fillId="2" borderId="57" xfId="0" applyFont="1" applyFill="1" applyBorder="1"/>
    <xf numFmtId="0" fontId="37" fillId="2" borderId="1" xfId="0" applyFont="1" applyFill="1" applyBorder="1"/>
    <xf numFmtId="0" fontId="37" fillId="2" borderId="1" xfId="0" applyFont="1" applyFill="1" applyBorder="1" applyAlignment="1">
      <alignment wrapText="1"/>
    </xf>
    <xf numFmtId="0" fontId="37" fillId="10" borderId="1" xfId="0" applyFont="1" applyFill="1" applyBorder="1"/>
    <xf numFmtId="0" fontId="37" fillId="4" borderId="1" xfId="0" applyFont="1" applyFill="1" applyBorder="1"/>
    <xf numFmtId="0" fontId="37" fillId="5" borderId="1" xfId="0" applyFont="1" applyFill="1" applyBorder="1"/>
    <xf numFmtId="0" fontId="24" fillId="2" borderId="34" xfId="0" applyFont="1" applyFill="1" applyBorder="1" applyAlignment="1">
      <alignment vertical="center" wrapText="1"/>
    </xf>
    <xf numFmtId="0" fontId="19" fillId="14" borderId="61" xfId="0" applyFont="1" applyFill="1" applyBorder="1" applyAlignment="1">
      <alignment vertical="center" wrapText="1"/>
    </xf>
    <xf numFmtId="0" fontId="19" fillId="14" borderId="61" xfId="0" applyFont="1" applyFill="1" applyBorder="1" applyAlignment="1">
      <alignment horizontal="center" vertical="center" wrapText="1"/>
    </xf>
    <xf numFmtId="0" fontId="19" fillId="14" borderId="62" xfId="0" applyFont="1" applyFill="1" applyBorder="1" applyAlignment="1">
      <alignment vertical="center" wrapText="1"/>
    </xf>
    <xf numFmtId="0" fontId="19" fillId="14" borderId="62" xfId="0" applyFont="1" applyFill="1" applyBorder="1" applyAlignment="1">
      <alignment horizontal="center" vertical="center" wrapText="1"/>
    </xf>
    <xf numFmtId="0" fontId="19" fillId="2" borderId="26" xfId="0" applyFont="1" applyFill="1" applyBorder="1" applyAlignment="1">
      <alignment horizontal="left" vertical="center" wrapText="1"/>
    </xf>
    <xf numFmtId="0" fontId="19" fillId="2" borderId="38" xfId="0" applyFont="1" applyFill="1" applyBorder="1" applyAlignment="1">
      <alignment horizontal="left" vertical="center" wrapText="1"/>
    </xf>
    <xf numFmtId="0" fontId="19" fillId="2" borderId="9"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18" xfId="0" applyFont="1" applyFill="1" applyBorder="1" applyAlignment="1">
      <alignment horizontal="justify" vertical="center" wrapText="1"/>
    </xf>
    <xf numFmtId="0" fontId="19" fillId="2" borderId="19" xfId="0" applyFont="1" applyFill="1" applyBorder="1" applyAlignment="1">
      <alignment horizontal="center" vertical="center"/>
    </xf>
    <xf numFmtId="0" fontId="19" fillId="2" borderId="8" xfId="0" applyFont="1" applyFill="1" applyBorder="1" applyAlignment="1">
      <alignment horizontal="center" vertical="center" wrapText="1"/>
    </xf>
    <xf numFmtId="0" fontId="19" fillId="2" borderId="8"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0" xfId="0" applyFont="1" applyFill="1"/>
    <xf numFmtId="0" fontId="0" fillId="2" borderId="65" xfId="0" applyFill="1" applyBorder="1"/>
    <xf numFmtId="0" fontId="0" fillId="2" borderId="3" xfId="0" applyFill="1" applyBorder="1"/>
    <xf numFmtId="0" fontId="0" fillId="2" borderId="66" xfId="0" applyFill="1" applyBorder="1"/>
    <xf numFmtId="17" fontId="24" fillId="2" borderId="1" xfId="0" applyNumberFormat="1" applyFont="1" applyFill="1" applyBorder="1" applyAlignment="1">
      <alignment horizontal="center" vertical="center"/>
    </xf>
    <xf numFmtId="17" fontId="24" fillId="0" borderId="1" xfId="0" applyNumberFormat="1" applyFont="1" applyBorder="1" applyAlignment="1">
      <alignment horizontal="center" vertical="center" wrapText="1"/>
    </xf>
    <xf numFmtId="1" fontId="24" fillId="2" borderId="16" xfId="0" applyNumberFormat="1" applyFont="1" applyFill="1" applyBorder="1" applyAlignment="1">
      <alignment horizontal="center" vertical="center"/>
    </xf>
    <xf numFmtId="1" fontId="24" fillId="2" borderId="28" xfId="0" applyNumberFormat="1" applyFont="1" applyFill="1" applyBorder="1" applyAlignment="1">
      <alignment horizontal="center" vertical="center"/>
    </xf>
    <xf numFmtId="1" fontId="0" fillId="2" borderId="0" xfId="0" applyNumberFormat="1" applyFill="1"/>
    <xf numFmtId="0" fontId="1" fillId="2" borderId="10" xfId="0" applyFont="1"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5" xfId="0" applyFill="1" applyBorder="1" applyAlignment="1">
      <alignment horizontal="left" vertical="top"/>
    </xf>
    <xf numFmtId="0" fontId="12" fillId="6" borderId="10"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4" fillId="8" borderId="54" xfId="0" applyFont="1" applyFill="1" applyBorder="1" applyAlignment="1">
      <alignment horizontal="center" vertical="center" wrapText="1"/>
    </xf>
    <xf numFmtId="0" fontId="4" fillId="8" borderId="36"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9" fillId="3" borderId="29" xfId="0" applyFont="1" applyFill="1" applyBorder="1" applyAlignment="1">
      <alignment horizontal="left"/>
    </xf>
    <xf numFmtId="0" fontId="9" fillId="3" borderId="31" xfId="0" applyFont="1" applyFill="1" applyBorder="1" applyAlignment="1">
      <alignment horizontal="left"/>
    </xf>
    <xf numFmtId="0" fontId="19" fillId="2" borderId="32" xfId="0" applyFont="1" applyFill="1" applyBorder="1" applyAlignment="1">
      <alignment horizontal="center"/>
    </xf>
    <xf numFmtId="0" fontId="19" fillId="2" borderId="31" xfId="0" applyFont="1" applyFill="1" applyBorder="1" applyAlignment="1">
      <alignment horizontal="center"/>
    </xf>
    <xf numFmtId="0" fontId="6" fillId="2" borderId="0" xfId="0" applyFont="1" applyFill="1" applyAlignment="1">
      <alignment horizontal="center"/>
    </xf>
    <xf numFmtId="0" fontId="9" fillId="3" borderId="45" xfId="0" applyFont="1" applyFill="1" applyBorder="1" applyAlignment="1">
      <alignment horizontal="left"/>
    </xf>
    <xf numFmtId="0" fontId="9" fillId="3" borderId="37" xfId="0" applyFont="1" applyFill="1" applyBorder="1" applyAlignment="1">
      <alignment horizontal="left"/>
    </xf>
    <xf numFmtId="0" fontId="1" fillId="3" borderId="29" xfId="0" applyFont="1" applyFill="1" applyBorder="1" applyAlignment="1">
      <alignment horizontal="left"/>
    </xf>
    <xf numFmtId="0" fontId="1" fillId="3" borderId="31" xfId="0" applyFont="1" applyFill="1" applyBorder="1" applyAlignment="1">
      <alignment horizontal="left"/>
    </xf>
    <xf numFmtId="0" fontId="0" fillId="2" borderId="32" xfId="0" applyFill="1" applyBorder="1" applyAlignment="1">
      <alignment horizontal="center"/>
    </xf>
    <xf numFmtId="0" fontId="0" fillId="2" borderId="31" xfId="0" applyFill="1" applyBorder="1" applyAlignment="1">
      <alignment horizontal="center"/>
    </xf>
    <xf numFmtId="0" fontId="0" fillId="2" borderId="39" xfId="0" applyFill="1" applyBorder="1" applyAlignment="1">
      <alignment horizontal="center"/>
    </xf>
    <xf numFmtId="0" fontId="0" fillId="2" borderId="40" xfId="0" applyFill="1" applyBorder="1" applyAlignment="1">
      <alignment horizontal="center"/>
    </xf>
    <xf numFmtId="0" fontId="1" fillId="3" borderId="45" xfId="0" applyFont="1" applyFill="1" applyBorder="1" applyAlignment="1">
      <alignment horizontal="left"/>
    </xf>
    <xf numFmtId="0" fontId="1" fillId="3" borderId="37" xfId="0" applyFont="1" applyFill="1" applyBorder="1" applyAlignment="1">
      <alignment horizontal="left"/>
    </xf>
    <xf numFmtId="0" fontId="0" fillId="2" borderId="35" xfId="0" applyFill="1" applyBorder="1" applyAlignment="1">
      <alignment horizontal="center"/>
    </xf>
    <xf numFmtId="0" fontId="0" fillId="2" borderId="37" xfId="0" applyFill="1" applyBorder="1" applyAlignment="1">
      <alignment horizontal="center"/>
    </xf>
    <xf numFmtId="0" fontId="9" fillId="2" borderId="10" xfId="0" applyFont="1" applyFill="1" applyBorder="1" applyAlignment="1">
      <alignment horizontal="left" vertical="top"/>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0" fontId="36" fillId="2" borderId="67" xfId="0" applyFont="1" applyFill="1" applyBorder="1" applyAlignment="1">
      <alignment horizontal="center"/>
    </xf>
    <xf numFmtId="0" fontId="36" fillId="2" borderId="2" xfId="0" applyFont="1" applyFill="1" applyBorder="1" applyAlignment="1">
      <alignment horizontal="center"/>
    </xf>
    <xf numFmtId="0" fontId="36" fillId="2" borderId="68" xfId="0" applyFont="1" applyFill="1" applyBorder="1" applyAlignment="1">
      <alignment horizontal="center"/>
    </xf>
    <xf numFmtId="0" fontId="20" fillId="12" borderId="1" xfId="0" applyFont="1" applyFill="1" applyBorder="1" applyAlignment="1">
      <alignment horizontal="center" vertical="center"/>
    </xf>
    <xf numFmtId="0" fontId="20" fillId="12" borderId="1" xfId="0" applyFont="1" applyFill="1" applyBorder="1" applyAlignment="1">
      <alignment horizontal="center"/>
    </xf>
    <xf numFmtId="0" fontId="21" fillId="12" borderId="1" xfId="0" applyFont="1" applyFill="1" applyBorder="1" applyAlignment="1">
      <alignment horizontal="center" vertical="center" wrapText="1"/>
    </xf>
    <xf numFmtId="0" fontId="21" fillId="12" borderId="6"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20" fillId="12" borderId="6" xfId="0" applyFont="1" applyFill="1" applyBorder="1" applyAlignment="1">
      <alignment horizontal="center" vertical="center"/>
    </xf>
    <xf numFmtId="49" fontId="19" fillId="0" borderId="1" xfId="0" applyNumberFormat="1" applyFont="1" applyBorder="1" applyAlignment="1">
      <alignment horizontal="center" vertical="center"/>
    </xf>
    <xf numFmtId="0" fontId="23" fillId="0" borderId="0" xfId="0" applyFont="1" applyAlignment="1">
      <alignment horizontal="left"/>
    </xf>
    <xf numFmtId="0" fontId="20" fillId="12" borderId="5" xfId="0" applyFont="1" applyFill="1" applyBorder="1" applyAlignment="1">
      <alignment horizontal="center"/>
    </xf>
    <xf numFmtId="0" fontId="20" fillId="12" borderId="4" xfId="0" applyFont="1" applyFill="1" applyBorder="1" applyAlignment="1">
      <alignment horizontal="center"/>
    </xf>
    <xf numFmtId="0" fontId="20" fillId="12" borderId="57" xfId="0" applyFont="1" applyFill="1" applyBorder="1" applyAlignment="1">
      <alignment horizontal="center"/>
    </xf>
    <xf numFmtId="0" fontId="22" fillId="0" borderId="5" xfId="0" applyFont="1" applyBorder="1" applyAlignment="1">
      <alignment horizontal="center"/>
    </xf>
    <xf numFmtId="0" fontId="22" fillId="0" borderId="4" xfId="0" applyFont="1" applyBorder="1" applyAlignment="1">
      <alignment horizontal="center"/>
    </xf>
    <xf numFmtId="0" fontId="22" fillId="0" borderId="57" xfId="0" applyFont="1" applyBorder="1" applyAlignment="1">
      <alignment horizontal="center"/>
    </xf>
    <xf numFmtId="0" fontId="27" fillId="13" borderId="56" xfId="0" applyFont="1" applyFill="1" applyBorder="1" applyAlignment="1">
      <alignment horizontal="center" wrapText="1"/>
    </xf>
    <xf numFmtId="0" fontId="27" fillId="13" borderId="58" xfId="0" applyFont="1" applyFill="1" applyBorder="1" applyAlignment="1">
      <alignment horizontal="center" wrapText="1"/>
    </xf>
    <xf numFmtId="0" fontId="27" fillId="13" borderId="28" xfId="0" applyFont="1" applyFill="1" applyBorder="1" applyAlignment="1">
      <alignment horizontal="center" wrapText="1"/>
    </xf>
    <xf numFmtId="0" fontId="27" fillId="13" borderId="25" xfId="0" applyFont="1" applyFill="1" applyBorder="1" applyAlignment="1">
      <alignment horizontal="center" wrapText="1"/>
    </xf>
    <xf numFmtId="0" fontId="27" fillId="13" borderId="16" xfId="0" applyFont="1" applyFill="1" applyBorder="1" applyAlignment="1">
      <alignment horizontal="center" wrapText="1"/>
    </xf>
    <xf numFmtId="0" fontId="27" fillId="13" borderId="17" xfId="0" applyFont="1" applyFill="1" applyBorder="1" applyAlignment="1">
      <alignment horizontal="center" wrapText="1"/>
    </xf>
    <xf numFmtId="0" fontId="27" fillId="13" borderId="20" xfId="0" applyFont="1" applyFill="1" applyBorder="1" applyAlignment="1">
      <alignment horizontal="center" wrapText="1"/>
    </xf>
    <xf numFmtId="0" fontId="27" fillId="13" borderId="21" xfId="0" applyFont="1" applyFill="1" applyBorder="1" applyAlignment="1">
      <alignment horizontal="center" wrapText="1"/>
    </xf>
    <xf numFmtId="0" fontId="27" fillId="13" borderId="41" xfId="0" applyFont="1" applyFill="1" applyBorder="1" applyAlignment="1">
      <alignment horizontal="center"/>
    </xf>
    <xf numFmtId="0" fontId="27" fillId="13" borderId="42" xfId="0" applyFont="1"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43" xfId="0" applyFill="1" applyBorder="1" applyAlignment="1">
      <alignment horizontal="center"/>
    </xf>
    <xf numFmtId="0" fontId="0" fillId="2" borderId="12" xfId="0" applyFill="1" applyBorder="1" applyAlignment="1">
      <alignment horizontal="center"/>
    </xf>
    <xf numFmtId="0" fontId="9" fillId="3" borderId="24" xfId="0" applyFont="1" applyFill="1" applyBorder="1" applyAlignment="1">
      <alignment horizontal="left"/>
    </xf>
    <xf numFmtId="0" fontId="9" fillId="3" borderId="5" xfId="0" applyFont="1" applyFill="1" applyBorder="1" applyAlignment="1">
      <alignment horizontal="left"/>
    </xf>
    <xf numFmtId="0" fontId="0" fillId="2" borderId="27" xfId="0" applyFill="1" applyBorder="1" applyAlignment="1">
      <alignment horizontal="justify"/>
    </xf>
    <xf numFmtId="0" fontId="0" fillId="2" borderId="4" xfId="0" applyFill="1" applyBorder="1" applyAlignment="1">
      <alignment horizontal="justify"/>
    </xf>
    <xf numFmtId="0" fontId="0" fillId="2" borderId="33" xfId="0" applyFill="1" applyBorder="1" applyAlignment="1">
      <alignment horizontal="justify"/>
    </xf>
    <xf numFmtId="0" fontId="9" fillId="2" borderId="46" xfId="0" applyFont="1" applyFill="1" applyBorder="1" applyAlignment="1">
      <alignment horizontal="left" vertical="top" wrapText="1"/>
    </xf>
    <xf numFmtId="0" fontId="9" fillId="2" borderId="47" xfId="0" applyFont="1" applyFill="1" applyBorder="1" applyAlignment="1">
      <alignment horizontal="left" vertical="top" wrapText="1"/>
    </xf>
    <xf numFmtId="0" fontId="9" fillId="2" borderId="48" xfId="0" applyFont="1" applyFill="1" applyBorder="1" applyAlignment="1">
      <alignment horizontal="left" vertical="top" wrapText="1"/>
    </xf>
    <xf numFmtId="0" fontId="9" fillId="2" borderId="49" xfId="0" applyFont="1" applyFill="1" applyBorder="1" applyAlignment="1">
      <alignment horizontal="left" vertical="top" wrapText="1"/>
    </xf>
    <xf numFmtId="0" fontId="9" fillId="2" borderId="50" xfId="0" applyFont="1" applyFill="1" applyBorder="1" applyAlignment="1">
      <alignment horizontal="left" vertical="top" wrapText="1"/>
    </xf>
    <xf numFmtId="0" fontId="9" fillId="2" borderId="51" xfId="0" applyFont="1" applyFill="1" applyBorder="1" applyAlignment="1">
      <alignment horizontal="left" vertical="top" wrapText="1"/>
    </xf>
    <xf numFmtId="0" fontId="9" fillId="3" borderId="13" xfId="0" applyFont="1" applyFill="1" applyBorder="1" applyAlignment="1">
      <alignment horizontal="left"/>
    </xf>
    <xf numFmtId="0" fontId="9" fillId="3" borderId="44" xfId="0" applyFont="1" applyFill="1" applyBorder="1" applyAlignment="1">
      <alignment horizontal="left"/>
    </xf>
    <xf numFmtId="0" fontId="9" fillId="3" borderId="10" xfId="0" applyFont="1" applyFill="1" applyBorder="1" applyAlignment="1">
      <alignment horizontal="left"/>
    </xf>
    <xf numFmtId="0" fontId="9" fillId="3" borderId="43" xfId="0" applyFont="1" applyFill="1" applyBorder="1" applyAlignment="1">
      <alignment horizontal="left"/>
    </xf>
    <xf numFmtId="0" fontId="40" fillId="12" borderId="1" xfId="0" applyFont="1" applyFill="1" applyBorder="1" applyAlignment="1">
      <alignment horizontal="center"/>
    </xf>
    <xf numFmtId="0" fontId="37" fillId="0" borderId="1" xfId="0" applyFont="1" applyBorder="1" applyAlignment="1">
      <alignment horizontal="center"/>
    </xf>
    <xf numFmtId="0" fontId="37" fillId="0" borderId="1" xfId="0" applyFont="1" applyBorder="1" applyAlignment="1">
      <alignment horizontal="left"/>
    </xf>
    <xf numFmtId="0" fontId="37" fillId="0" borderId="1" xfId="0" applyFont="1" applyBorder="1" applyAlignment="1">
      <alignment horizontal="center" vertical="center"/>
    </xf>
    <xf numFmtId="0" fontId="37" fillId="0" borderId="1" xfId="0" applyFont="1" applyBorder="1" applyAlignment="1">
      <alignment horizontal="left" wrapText="1"/>
    </xf>
    <xf numFmtId="0" fontId="22" fillId="0" borderId="1" xfId="0" applyFont="1" applyBorder="1" applyAlignment="1">
      <alignment horizont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45" xfId="0" applyFill="1" applyBorder="1" applyAlignment="1">
      <alignment horizontal="center"/>
    </xf>
    <xf numFmtId="0" fontId="0" fillId="2" borderId="36" xfId="0" applyFill="1" applyBorder="1" applyAlignment="1">
      <alignment horizontal="center"/>
    </xf>
    <xf numFmtId="0" fontId="5" fillId="2" borderId="0" xfId="0" applyFont="1" applyFill="1" applyAlignment="1">
      <alignment horizontal="center"/>
    </xf>
    <xf numFmtId="0" fontId="4" fillId="3" borderId="11" xfId="0" applyFont="1" applyFill="1" applyBorder="1" applyAlignment="1">
      <alignment horizontal="center" wrapText="1"/>
    </xf>
    <xf numFmtId="0" fontId="4" fillId="3" borderId="14" xfId="0" applyFont="1" applyFill="1" applyBorder="1" applyAlignment="1">
      <alignment horizontal="center" wrapText="1"/>
    </xf>
    <xf numFmtId="0" fontId="0" fillId="2" borderId="29" xfId="0" applyFill="1" applyBorder="1" applyAlignment="1">
      <alignment horizontal="center"/>
    </xf>
    <xf numFmtId="0" fontId="0" fillId="2" borderId="30" xfId="0" applyFill="1" applyBorder="1" applyAlignment="1">
      <alignment horizontal="center"/>
    </xf>
    <xf numFmtId="0" fontId="0" fillId="2" borderId="38" xfId="0" applyFill="1" applyBorder="1" applyAlignment="1">
      <alignment horizontal="center"/>
    </xf>
    <xf numFmtId="0" fontId="7" fillId="2" borderId="10" xfId="0" applyFont="1" applyFill="1" applyBorder="1" applyAlignment="1">
      <alignment horizontal="left" vertical="top"/>
    </xf>
    <xf numFmtId="0" fontId="7" fillId="2" borderId="11" xfId="0" applyFont="1" applyFill="1" applyBorder="1" applyAlignment="1">
      <alignment horizontal="left" vertical="top"/>
    </xf>
    <xf numFmtId="0" fontId="7" fillId="2" borderId="12" xfId="0" applyFont="1" applyFill="1" applyBorder="1" applyAlignment="1">
      <alignment horizontal="left" vertical="top"/>
    </xf>
    <xf numFmtId="0" fontId="7" fillId="2" borderId="13" xfId="0" applyFont="1" applyFill="1" applyBorder="1" applyAlignment="1">
      <alignment horizontal="left" vertical="top"/>
    </xf>
    <xf numFmtId="0" fontId="7" fillId="2" borderId="14" xfId="0" applyFont="1" applyFill="1" applyBorder="1" applyAlignment="1">
      <alignment horizontal="left" vertical="top"/>
    </xf>
    <xf numFmtId="0" fontId="7" fillId="2" borderId="15" xfId="0" applyFont="1" applyFill="1" applyBorder="1" applyAlignment="1">
      <alignment horizontal="left" vertical="top"/>
    </xf>
    <xf numFmtId="0" fontId="11" fillId="2" borderId="0" xfId="0" applyFont="1" applyFill="1" applyAlignment="1">
      <alignment horizontal="center"/>
    </xf>
    <xf numFmtId="0" fontId="4" fillId="3" borderId="12" xfId="0" applyFont="1" applyFill="1" applyBorder="1" applyAlignment="1">
      <alignment horizontal="center" wrapText="1"/>
    </xf>
    <xf numFmtId="0" fontId="4" fillId="3" borderId="15" xfId="0" applyFont="1" applyFill="1" applyBorder="1" applyAlignment="1">
      <alignment horizontal="center" wrapText="1"/>
    </xf>
    <xf numFmtId="0" fontId="4" fillId="3" borderId="10" xfId="0" applyFont="1" applyFill="1" applyBorder="1" applyAlignment="1">
      <alignment horizontal="center" wrapText="1"/>
    </xf>
    <xf numFmtId="0" fontId="4" fillId="3" borderId="13" xfId="0" applyFont="1" applyFill="1" applyBorder="1" applyAlignment="1">
      <alignment horizontal="center" wrapText="1"/>
    </xf>
    <xf numFmtId="0" fontId="14" fillId="0" borderId="0" xfId="0" applyFont="1" applyAlignment="1">
      <alignment horizontal="left" wrapText="1"/>
    </xf>
    <xf numFmtId="0" fontId="8" fillId="3" borderId="45" xfId="0" applyFont="1" applyFill="1" applyBorder="1" applyAlignment="1">
      <alignment horizontal="left"/>
    </xf>
    <xf numFmtId="0" fontId="8" fillId="3" borderId="37" xfId="0" applyFont="1" applyFill="1" applyBorder="1" applyAlignment="1">
      <alignment horizontal="left"/>
    </xf>
    <xf numFmtId="0" fontId="14" fillId="0" borderId="5" xfId="0" applyFont="1" applyBorder="1" applyAlignment="1">
      <alignment horizontal="center"/>
    </xf>
    <xf numFmtId="0" fontId="14" fillId="0" borderId="4" xfId="0" applyFont="1" applyBorder="1" applyAlignment="1">
      <alignment horizontal="center"/>
    </xf>
    <xf numFmtId="0" fontId="14" fillId="0" borderId="57" xfId="0" applyFont="1" applyBorder="1" applyAlignment="1">
      <alignment horizontal="center"/>
    </xf>
    <xf numFmtId="0" fontId="8" fillId="3" borderId="29" xfId="0" applyFont="1" applyFill="1" applyBorder="1" applyAlignment="1">
      <alignment horizontal="left"/>
    </xf>
    <xf numFmtId="0" fontId="8" fillId="3" borderId="31" xfId="0" applyFont="1" applyFill="1" applyBorder="1" applyAlignment="1">
      <alignment horizontal="left"/>
    </xf>
    <xf numFmtId="0" fontId="8" fillId="2" borderId="10" xfId="0" applyFont="1" applyFill="1" applyBorder="1" applyAlignment="1">
      <alignment horizontal="left" vertical="top"/>
    </xf>
    <xf numFmtId="0" fontId="8" fillId="2" borderId="11" xfId="0" applyFont="1" applyFill="1" applyBorder="1" applyAlignment="1">
      <alignment horizontal="left" vertical="top"/>
    </xf>
    <xf numFmtId="0" fontId="8" fillId="2" borderId="12" xfId="0" applyFont="1" applyFill="1" applyBorder="1" applyAlignment="1">
      <alignment horizontal="left" vertical="top"/>
    </xf>
    <xf numFmtId="0" fontId="8" fillId="2" borderId="13" xfId="0" applyFont="1" applyFill="1" applyBorder="1" applyAlignment="1">
      <alignment horizontal="left" vertical="top"/>
    </xf>
    <xf numFmtId="0" fontId="8" fillId="2" borderId="14" xfId="0" applyFont="1" applyFill="1" applyBorder="1" applyAlignment="1">
      <alignment horizontal="left" vertical="top"/>
    </xf>
    <xf numFmtId="0" fontId="8" fillId="2" borderId="15" xfId="0" applyFont="1" applyFill="1" applyBorder="1" applyAlignment="1">
      <alignment horizontal="left" vertical="top"/>
    </xf>
    <xf numFmtId="0" fontId="10" fillId="3" borderId="10" xfId="0" applyFont="1" applyFill="1" applyBorder="1" applyAlignment="1">
      <alignment horizontal="center" wrapText="1"/>
    </xf>
    <xf numFmtId="0" fontId="10" fillId="3" borderId="60" xfId="0" applyFont="1" applyFill="1" applyBorder="1" applyAlignment="1">
      <alignment horizontal="center" wrapText="1"/>
    </xf>
    <xf numFmtId="0" fontId="10" fillId="3" borderId="11" xfId="0" applyFont="1" applyFill="1" applyBorder="1" applyAlignment="1">
      <alignment horizontal="center" wrapText="1"/>
    </xf>
    <xf numFmtId="0" fontId="10" fillId="3" borderId="6" xfId="0" applyFont="1" applyFill="1" applyBorder="1" applyAlignment="1">
      <alignment horizontal="center" wrapText="1"/>
    </xf>
    <xf numFmtId="0" fontId="10" fillId="3" borderId="12" xfId="0" applyFont="1" applyFill="1" applyBorder="1" applyAlignment="1">
      <alignment horizontal="center" wrapText="1"/>
    </xf>
    <xf numFmtId="0" fontId="10" fillId="3" borderId="59" xfId="0" applyFont="1" applyFill="1" applyBorder="1" applyAlignment="1">
      <alignment horizontal="center" wrapText="1"/>
    </xf>
  </cellXfs>
  <cellStyles count="1">
    <cellStyle name="Normal" xfId="0" builtinId="0"/>
  </cellStyles>
  <dxfs count="49">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ont>
        <b/>
        <i val="0"/>
        <color theme="0"/>
      </font>
      <fill>
        <patternFill>
          <bgColor rgb="FF0070C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5:F48"/>
  <sheetViews>
    <sheetView view="pageBreakPreview" zoomScale="60" zoomScaleNormal="60" workbookViewId="0">
      <selection activeCell="H39" sqref="H39"/>
    </sheetView>
  </sheetViews>
  <sheetFormatPr baseColWidth="10" defaultRowHeight="15" x14ac:dyDescent="0.25"/>
  <cols>
    <col min="1" max="2" width="11.42578125" style="1"/>
    <col min="3" max="3" width="32.140625" style="1" customWidth="1"/>
    <col min="4" max="4" width="41" style="1" customWidth="1"/>
    <col min="5" max="5" width="38.5703125" style="1" customWidth="1"/>
    <col min="6" max="6" width="47" style="1" customWidth="1"/>
    <col min="7" max="16384" width="11.42578125" style="1"/>
  </cols>
  <sheetData>
    <row r="5" spans="3:6" ht="15" customHeight="1" x14ac:dyDescent="0.25">
      <c r="C5" s="193" t="s">
        <v>31</v>
      </c>
      <c r="D5" s="193"/>
      <c r="E5" s="193"/>
      <c r="F5" s="193"/>
    </row>
    <row r="6" spans="3:6" ht="15" customHeight="1" x14ac:dyDescent="0.25">
      <c r="C6" s="193"/>
      <c r="D6" s="193"/>
      <c r="E6" s="193"/>
      <c r="F6" s="193"/>
    </row>
    <row r="7" spans="3:6" ht="15" customHeight="1" x14ac:dyDescent="0.25">
      <c r="C7" s="193"/>
      <c r="D7" s="193"/>
      <c r="E7" s="193"/>
      <c r="F7" s="193"/>
    </row>
    <row r="8" spans="3:6" ht="15.75" thickBot="1" x14ac:dyDescent="0.3"/>
    <row r="9" spans="3:6" ht="24" thickBot="1" x14ac:dyDescent="0.4">
      <c r="C9" s="189" t="s">
        <v>6</v>
      </c>
      <c r="D9" s="190"/>
      <c r="E9" s="191" t="s">
        <v>104</v>
      </c>
      <c r="F9" s="192"/>
    </row>
    <row r="10" spans="3:6" ht="24" thickBot="1" x14ac:dyDescent="0.4">
      <c r="C10" s="194" t="s">
        <v>7</v>
      </c>
      <c r="D10" s="195"/>
      <c r="E10" s="191" t="s">
        <v>66</v>
      </c>
      <c r="F10" s="192"/>
    </row>
    <row r="11" spans="3:6" ht="36.75" customHeight="1" thickBot="1" x14ac:dyDescent="0.4">
      <c r="C11" s="189" t="s">
        <v>50</v>
      </c>
      <c r="D11" s="190"/>
      <c r="E11" s="191" t="s">
        <v>153</v>
      </c>
      <c r="F11" s="192"/>
    </row>
    <row r="13" spans="3:6" ht="15.75" thickBot="1" x14ac:dyDescent="0.3"/>
    <row r="14" spans="3:6" ht="15" customHeight="1" x14ac:dyDescent="0.25">
      <c r="C14" s="181" t="s">
        <v>32</v>
      </c>
      <c r="D14" s="183" t="s">
        <v>33</v>
      </c>
      <c r="E14" s="185" t="s">
        <v>34</v>
      </c>
      <c r="F14" s="187" t="s">
        <v>35</v>
      </c>
    </row>
    <row r="15" spans="3:6" ht="12.75" customHeight="1" thickBot="1" x14ac:dyDescent="0.3">
      <c r="C15" s="182"/>
      <c r="D15" s="184"/>
      <c r="E15" s="186"/>
      <c r="F15" s="188"/>
    </row>
    <row r="16" spans="3:6" ht="15.75" thickBot="1" x14ac:dyDescent="0.3">
      <c r="C16" s="24"/>
      <c r="D16" s="21"/>
      <c r="E16" s="21"/>
      <c r="F16" s="25"/>
    </row>
    <row r="17" spans="3:6" ht="15.75" thickBot="1" x14ac:dyDescent="0.3">
      <c r="C17" s="23" t="s">
        <v>36</v>
      </c>
      <c r="D17" s="29" t="s">
        <v>37</v>
      </c>
      <c r="E17" s="23" t="s">
        <v>38</v>
      </c>
      <c r="F17" s="22" t="s">
        <v>39</v>
      </c>
    </row>
    <row r="18" spans="3:6" x14ac:dyDescent="0.25">
      <c r="C18" s="31"/>
      <c r="D18" s="15"/>
      <c r="E18" s="12"/>
      <c r="F18" s="26"/>
    </row>
    <row r="19" spans="3:6" x14ac:dyDescent="0.25">
      <c r="C19" s="13"/>
      <c r="D19" s="30"/>
      <c r="E19" s="28"/>
      <c r="F19" s="18"/>
    </row>
    <row r="20" spans="3:6" x14ac:dyDescent="0.25">
      <c r="C20" s="12"/>
      <c r="D20" s="15"/>
      <c r="E20" s="12"/>
      <c r="F20" s="26"/>
    </row>
    <row r="21" spans="3:6" ht="15.75" thickBot="1" x14ac:dyDescent="0.3">
      <c r="C21" s="13"/>
      <c r="D21" s="30"/>
      <c r="E21" s="28"/>
      <c r="F21" s="18"/>
    </row>
    <row r="22" spans="3:6" ht="15.75" thickBot="1" x14ac:dyDescent="0.3">
      <c r="C22" s="13"/>
      <c r="D22" s="29" t="s">
        <v>40</v>
      </c>
      <c r="E22" s="23" t="s">
        <v>41</v>
      </c>
      <c r="F22" s="27"/>
    </row>
    <row r="23" spans="3:6" ht="15.75" thickBot="1" x14ac:dyDescent="0.3">
      <c r="C23" s="13"/>
      <c r="D23" s="15"/>
      <c r="E23" s="31"/>
      <c r="F23" s="22" t="s">
        <v>42</v>
      </c>
    </row>
    <row r="24" spans="3:6" x14ac:dyDescent="0.25">
      <c r="C24" s="13"/>
      <c r="D24" s="15"/>
      <c r="E24" s="31"/>
      <c r="F24" s="12"/>
    </row>
    <row r="25" spans="3:6" x14ac:dyDescent="0.25">
      <c r="C25" s="13"/>
      <c r="D25" s="15"/>
      <c r="E25" s="31"/>
      <c r="F25" s="12"/>
    </row>
    <row r="26" spans="3:6" x14ac:dyDescent="0.25">
      <c r="C26" s="13"/>
      <c r="D26" s="16"/>
      <c r="E26" s="42"/>
      <c r="F26" s="26"/>
    </row>
    <row r="27" spans="3:6" ht="15.75" thickBot="1" x14ac:dyDescent="0.3">
      <c r="C27" s="28"/>
      <c r="D27" s="30"/>
      <c r="E27" s="28"/>
      <c r="F27" s="18"/>
    </row>
    <row r="28" spans="3:6" ht="15.75" thickBot="1" x14ac:dyDescent="0.3">
      <c r="C28" s="23" t="s">
        <v>43</v>
      </c>
      <c r="D28" s="29" t="s">
        <v>44</v>
      </c>
      <c r="E28" s="23" t="s">
        <v>45</v>
      </c>
      <c r="F28" s="18"/>
    </row>
    <row r="29" spans="3:6" x14ac:dyDescent="0.25">
      <c r="C29" s="18"/>
      <c r="D29" s="17"/>
      <c r="E29" s="18"/>
      <c r="F29" s="18"/>
    </row>
    <row r="30" spans="3:6" x14ac:dyDescent="0.25">
      <c r="C30" s="18"/>
      <c r="D30" s="17"/>
      <c r="E30" s="18"/>
      <c r="F30" s="18"/>
    </row>
    <row r="31" spans="3:6" x14ac:dyDescent="0.25">
      <c r="C31" s="18"/>
      <c r="D31" s="17"/>
      <c r="E31" s="18"/>
      <c r="F31" s="18"/>
    </row>
    <row r="32" spans="3:6" x14ac:dyDescent="0.25">
      <c r="C32" s="12"/>
      <c r="D32" s="15"/>
      <c r="E32" s="12"/>
      <c r="F32" s="18"/>
    </row>
    <row r="33" spans="3:6" x14ac:dyDescent="0.25">
      <c r="C33" s="13"/>
      <c r="D33" s="16"/>
      <c r="E33" s="13"/>
      <c r="F33" s="18"/>
    </row>
    <row r="34" spans="3:6" ht="15.75" thickBot="1" x14ac:dyDescent="0.3">
      <c r="C34" s="28"/>
      <c r="D34" s="30"/>
      <c r="E34" s="13"/>
      <c r="F34" s="27"/>
    </row>
    <row r="35" spans="3:6" ht="15.75" thickBot="1" x14ac:dyDescent="0.3">
      <c r="C35" s="23" t="s">
        <v>46</v>
      </c>
      <c r="D35" s="29" t="s">
        <v>47</v>
      </c>
      <c r="E35" s="13"/>
      <c r="F35" s="22" t="s">
        <v>48</v>
      </c>
    </row>
    <row r="36" spans="3:6" x14ac:dyDescent="0.25">
      <c r="C36" s="12"/>
      <c r="D36" s="15"/>
      <c r="E36" s="13"/>
      <c r="F36" s="26"/>
    </row>
    <row r="37" spans="3:6" x14ac:dyDescent="0.25">
      <c r="C37" s="13"/>
      <c r="D37" s="16"/>
      <c r="E37" s="13"/>
      <c r="F37" s="18"/>
    </row>
    <row r="38" spans="3:6" x14ac:dyDescent="0.25">
      <c r="C38" s="13"/>
      <c r="D38" s="16"/>
      <c r="E38" s="13"/>
      <c r="F38" s="18"/>
    </row>
    <row r="39" spans="3:6" x14ac:dyDescent="0.25">
      <c r="C39" s="13"/>
      <c r="D39" s="16"/>
      <c r="E39" s="13"/>
      <c r="F39" s="18"/>
    </row>
    <row r="40" spans="3:6" x14ac:dyDescent="0.25">
      <c r="C40" s="13"/>
      <c r="D40" s="16"/>
      <c r="E40" s="13"/>
      <c r="F40" s="18"/>
    </row>
    <row r="41" spans="3:6" ht="15.75" thickBot="1" x14ac:dyDescent="0.3">
      <c r="C41" s="14"/>
      <c r="D41" s="20"/>
      <c r="E41" s="14"/>
      <c r="F41" s="19"/>
    </row>
    <row r="42" spans="3:6" ht="15.75" thickBot="1" x14ac:dyDescent="0.3"/>
    <row r="43" spans="3:6" x14ac:dyDescent="0.25">
      <c r="C43" s="175" t="s">
        <v>122</v>
      </c>
      <c r="D43" s="176"/>
      <c r="E43" s="176"/>
      <c r="F43" s="177"/>
    </row>
    <row r="44" spans="3:6" ht="15.75" thickBot="1" x14ac:dyDescent="0.3">
      <c r="C44" s="178"/>
      <c r="D44" s="179"/>
      <c r="E44" s="179"/>
      <c r="F44" s="180"/>
    </row>
    <row r="45" spans="3:6" ht="15.75" thickBot="1" x14ac:dyDescent="0.3"/>
    <row r="46" spans="3:6" ht="15.75" thickBot="1" x14ac:dyDescent="0.3">
      <c r="C46" s="196" t="s">
        <v>19</v>
      </c>
      <c r="D46" s="197"/>
      <c r="E46" s="198"/>
      <c r="F46" s="199"/>
    </row>
    <row r="47" spans="3:6" ht="15.75" thickBot="1" x14ac:dyDescent="0.3">
      <c r="C47" s="196" t="s">
        <v>20</v>
      </c>
      <c r="D47" s="197"/>
      <c r="E47" s="200"/>
      <c r="F47" s="201"/>
    </row>
    <row r="48" spans="3:6" ht="15.75" thickBot="1" x14ac:dyDescent="0.3">
      <c r="C48" s="202" t="s">
        <v>27</v>
      </c>
      <c r="D48" s="203"/>
      <c r="E48" s="204"/>
      <c r="F48" s="205"/>
    </row>
  </sheetData>
  <mergeCells count="18">
    <mergeCell ref="C46:D46"/>
    <mergeCell ref="E46:F46"/>
    <mergeCell ref="C47:D47"/>
    <mergeCell ref="E47:F47"/>
    <mergeCell ref="C48:D48"/>
    <mergeCell ref="E48:F48"/>
    <mergeCell ref="C11:D11"/>
    <mergeCell ref="E11:F11"/>
    <mergeCell ref="C5:F7"/>
    <mergeCell ref="C9:D9"/>
    <mergeCell ref="E9:F9"/>
    <mergeCell ref="C10:D10"/>
    <mergeCell ref="E10:F10"/>
    <mergeCell ref="C43:F44"/>
    <mergeCell ref="C14:C15"/>
    <mergeCell ref="D14:D15"/>
    <mergeCell ref="E14:E15"/>
    <mergeCell ref="F14:F15"/>
  </mergeCells>
  <printOptions horizontalCentered="1" verticalCentered="1"/>
  <pageMargins left="0.70866141732283472" right="0.70866141732283472" top="0.55118110236220474" bottom="0.74803149606299213" header="0.31496062992125984" footer="0.31496062992125984"/>
  <pageSetup scale="5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8"/>
  <sheetViews>
    <sheetView zoomScale="120" zoomScaleNormal="120" zoomScaleSheetLayoutView="100" workbookViewId="0">
      <selection activeCell="A18" sqref="A18:XFD18"/>
    </sheetView>
  </sheetViews>
  <sheetFormatPr baseColWidth="10" defaultRowHeight="15" x14ac:dyDescent="0.25"/>
  <cols>
    <col min="1" max="1" width="7" style="1" customWidth="1"/>
    <col min="2" max="2" width="13.7109375" style="1" customWidth="1"/>
    <col min="3" max="3" width="9.140625" style="1" customWidth="1"/>
    <col min="4" max="4" width="18.42578125" style="1" customWidth="1"/>
    <col min="5" max="5" width="19.7109375" style="1" customWidth="1"/>
    <col min="6" max="6" width="31.140625" style="1" customWidth="1"/>
    <col min="7" max="7" width="15.28515625" style="1" customWidth="1"/>
    <col min="8" max="8" width="12.42578125" style="1" customWidth="1"/>
    <col min="9" max="9" width="14.7109375" style="1" customWidth="1"/>
    <col min="10" max="10" width="16.85546875" style="1" customWidth="1"/>
    <col min="11" max="11" width="16.140625" style="1" customWidth="1"/>
    <col min="12" max="12" width="23.28515625" style="1" customWidth="1"/>
    <col min="13" max="13" width="15.7109375" style="1" customWidth="1"/>
    <col min="14" max="16" width="11.42578125" style="1"/>
    <col min="17" max="17" width="23.5703125" style="1" customWidth="1"/>
    <col min="18" max="16384" width="11.42578125" style="1"/>
  </cols>
  <sheetData>
    <row r="1" spans="1:13" ht="21.75" x14ac:dyDescent="0.4">
      <c r="A1" s="223" t="s">
        <v>105</v>
      </c>
      <c r="B1" s="223"/>
      <c r="C1" s="223"/>
      <c r="D1" s="223"/>
      <c r="E1" s="223"/>
      <c r="F1" s="223"/>
      <c r="G1" s="223"/>
      <c r="H1" s="223"/>
      <c r="I1" s="223"/>
      <c r="J1" s="223"/>
      <c r="K1" s="223"/>
      <c r="L1" s="223"/>
      <c r="M1" s="223"/>
    </row>
    <row r="2" spans="1:13" ht="18" x14ac:dyDescent="0.35">
      <c r="A2" s="224" t="s">
        <v>106</v>
      </c>
      <c r="B2" s="225"/>
      <c r="C2" s="225"/>
      <c r="D2" s="226"/>
      <c r="E2" s="227" t="str">
        <f>'Inventario de riesgos'!E9</f>
        <v>COMISIÓN PRESIDENCIAL POR LA PAZ Y LOS DERECHOS HUMANOS</v>
      </c>
      <c r="F2" s="228"/>
      <c r="G2" s="228"/>
      <c r="H2" s="228"/>
      <c r="I2" s="228"/>
      <c r="J2" s="228"/>
      <c r="K2" s="228"/>
      <c r="L2" s="228"/>
      <c r="M2" s="229"/>
    </row>
    <row r="3" spans="1:13" ht="18" x14ac:dyDescent="0.35">
      <c r="A3" s="224" t="s">
        <v>107</v>
      </c>
      <c r="B3" s="225"/>
      <c r="C3" s="225"/>
      <c r="D3" s="225"/>
      <c r="E3" s="228" t="str">
        <f>'Inventario de riesgos'!E10</f>
        <v>Enero - Diciembre 2022</v>
      </c>
      <c r="F3" s="228"/>
      <c r="G3" s="228"/>
      <c r="H3" s="228"/>
      <c r="I3" s="228"/>
      <c r="J3" s="228"/>
      <c r="K3" s="228"/>
      <c r="L3" s="228"/>
      <c r="M3" s="229"/>
    </row>
    <row r="4" spans="1:13" x14ac:dyDescent="0.25">
      <c r="A4" s="4"/>
      <c r="B4" s="4"/>
      <c r="C4" s="4"/>
      <c r="D4" s="4"/>
      <c r="E4" s="4"/>
      <c r="F4" s="4"/>
      <c r="G4" s="4"/>
      <c r="H4" s="4"/>
      <c r="I4" s="4"/>
      <c r="J4" s="167"/>
      <c r="K4" s="168"/>
      <c r="L4" s="168"/>
      <c r="M4" s="169"/>
    </row>
    <row r="5" spans="1:13" x14ac:dyDescent="0.25">
      <c r="A5" s="4"/>
      <c r="B5" s="4"/>
      <c r="C5" s="4"/>
      <c r="D5" s="4"/>
      <c r="E5" s="4"/>
      <c r="F5" s="4"/>
      <c r="G5" s="4"/>
      <c r="H5" s="4"/>
      <c r="I5" s="4"/>
      <c r="J5" s="212" t="s">
        <v>51</v>
      </c>
      <c r="K5" s="213"/>
      <c r="L5" s="213"/>
      <c r="M5" s="214"/>
    </row>
    <row r="6" spans="1:13" ht="24" customHeight="1" x14ac:dyDescent="0.7">
      <c r="A6" s="4"/>
      <c r="B6" s="4"/>
      <c r="C6" s="4"/>
      <c r="D6" s="4"/>
      <c r="E6" s="87"/>
      <c r="F6" s="87"/>
      <c r="G6" s="87"/>
      <c r="H6" s="87"/>
      <c r="I6" s="87"/>
      <c r="J6" s="143" t="s">
        <v>52</v>
      </c>
      <c r="K6" s="144" t="s">
        <v>53</v>
      </c>
      <c r="L6" s="144" t="s">
        <v>54</v>
      </c>
      <c r="M6" s="144" t="s">
        <v>55</v>
      </c>
    </row>
    <row r="7" spans="1:13" ht="100.5" customHeight="1" x14ac:dyDescent="0.7">
      <c r="A7" s="4"/>
      <c r="B7" s="4"/>
      <c r="C7" s="4"/>
      <c r="D7" s="4"/>
      <c r="E7" s="87"/>
      <c r="F7" s="87"/>
      <c r="G7" s="87"/>
      <c r="H7" s="87"/>
      <c r="I7" s="87"/>
      <c r="J7" s="145" t="s">
        <v>56</v>
      </c>
      <c r="K7" s="146" t="s">
        <v>57</v>
      </c>
      <c r="L7" s="147" t="s">
        <v>60</v>
      </c>
      <c r="M7" s="148" t="s">
        <v>61</v>
      </c>
    </row>
    <row r="8" spans="1:13" ht="85.5" customHeight="1" x14ac:dyDescent="0.35">
      <c r="A8" s="88"/>
      <c r="B8" s="88"/>
      <c r="C8" s="88"/>
      <c r="D8" s="88"/>
      <c r="E8" s="89"/>
      <c r="F8" s="89"/>
      <c r="G8" s="89"/>
      <c r="H8" s="89"/>
      <c r="I8" s="89"/>
      <c r="J8" s="145" t="s">
        <v>435</v>
      </c>
      <c r="K8" s="146" t="s">
        <v>58</v>
      </c>
      <c r="L8" s="147" t="s">
        <v>62</v>
      </c>
      <c r="M8" s="149" t="s">
        <v>63</v>
      </c>
    </row>
    <row r="9" spans="1:13" ht="121.5" customHeight="1" x14ac:dyDescent="0.35">
      <c r="A9" s="90"/>
      <c r="B9" s="90"/>
      <c r="C9" s="90"/>
      <c r="D9" s="90"/>
      <c r="E9" s="90"/>
      <c r="F9" s="90"/>
      <c r="G9" s="90"/>
      <c r="H9" s="90"/>
      <c r="I9" s="90"/>
      <c r="J9" s="145" t="s">
        <v>436</v>
      </c>
      <c r="K9" s="146" t="s">
        <v>59</v>
      </c>
      <c r="L9" s="147" t="s">
        <v>64</v>
      </c>
      <c r="M9" s="150" t="s">
        <v>65</v>
      </c>
    </row>
    <row r="10" spans="1:13" ht="18" x14ac:dyDescent="0.35">
      <c r="A10" s="90"/>
      <c r="B10" s="90"/>
      <c r="C10" s="90"/>
      <c r="D10" s="90"/>
      <c r="E10" s="90"/>
      <c r="F10" s="90"/>
      <c r="G10" s="90"/>
      <c r="H10" s="90"/>
      <c r="I10" s="90"/>
      <c r="J10" s="90"/>
      <c r="K10" s="90"/>
      <c r="L10" s="4"/>
      <c r="M10" s="4"/>
    </row>
    <row r="12" spans="1:13" ht="18" x14ac:dyDescent="0.25">
      <c r="A12" s="4"/>
      <c r="B12" s="142" t="s">
        <v>86</v>
      </c>
      <c r="C12" s="142" t="s">
        <v>87</v>
      </c>
      <c r="D12" s="142" t="s">
        <v>88</v>
      </c>
      <c r="E12" s="222" t="s">
        <v>89</v>
      </c>
      <c r="F12" s="222"/>
      <c r="G12" s="142" t="s">
        <v>95</v>
      </c>
      <c r="H12" s="142" t="s">
        <v>90</v>
      </c>
      <c r="I12" s="142" t="s">
        <v>91</v>
      </c>
      <c r="J12" s="142" t="s">
        <v>92</v>
      </c>
      <c r="K12" s="142" t="s">
        <v>93</v>
      </c>
      <c r="L12" s="142" t="s">
        <v>94</v>
      </c>
      <c r="M12" s="142" t="s">
        <v>96</v>
      </c>
    </row>
    <row r="13" spans="1:13" ht="27" customHeight="1" x14ac:dyDescent="0.35">
      <c r="A13" s="215" t="s">
        <v>98</v>
      </c>
      <c r="B13" s="219" t="s">
        <v>97</v>
      </c>
      <c r="C13" s="215" t="s">
        <v>1</v>
      </c>
      <c r="D13" s="219" t="s">
        <v>8</v>
      </c>
      <c r="E13" s="217" t="s">
        <v>99</v>
      </c>
      <c r="F13" s="217" t="s">
        <v>100</v>
      </c>
      <c r="G13" s="216" t="s">
        <v>3</v>
      </c>
      <c r="H13" s="216"/>
      <c r="I13" s="217" t="s">
        <v>101</v>
      </c>
      <c r="J13" s="217" t="s">
        <v>4</v>
      </c>
      <c r="K13" s="217" t="s">
        <v>102</v>
      </c>
      <c r="L13" s="217" t="s">
        <v>103</v>
      </c>
      <c r="M13" s="217" t="s">
        <v>5</v>
      </c>
    </row>
    <row r="14" spans="1:13" ht="15.75" thickBot="1" x14ac:dyDescent="0.3">
      <c r="A14" s="215"/>
      <c r="B14" s="220"/>
      <c r="C14" s="221"/>
      <c r="D14" s="220"/>
      <c r="E14" s="218"/>
      <c r="F14" s="218"/>
      <c r="G14" s="116" t="s">
        <v>2</v>
      </c>
      <c r="H14" s="116" t="s">
        <v>28</v>
      </c>
      <c r="I14" s="218"/>
      <c r="J14" s="218"/>
      <c r="K14" s="218"/>
      <c r="L14" s="218"/>
      <c r="M14" s="218"/>
    </row>
    <row r="15" spans="1:13" ht="125.25" customHeight="1" x14ac:dyDescent="0.25">
      <c r="A15" s="48">
        <v>1</v>
      </c>
      <c r="B15" s="118" t="s">
        <v>361</v>
      </c>
      <c r="C15" s="54" t="s">
        <v>251</v>
      </c>
      <c r="D15" s="119" t="s">
        <v>386</v>
      </c>
      <c r="E15" s="119" t="s">
        <v>116</v>
      </c>
      <c r="F15" s="52" t="s">
        <v>347</v>
      </c>
      <c r="G15" s="53">
        <v>1</v>
      </c>
      <c r="H15" s="53">
        <v>3</v>
      </c>
      <c r="I15" s="120">
        <f>G15*H15</f>
        <v>3</v>
      </c>
      <c r="J15" s="53">
        <v>3</v>
      </c>
      <c r="K15" s="120">
        <f t="shared" ref="K15:K19" si="0">I15/J15</f>
        <v>1</v>
      </c>
      <c r="L15" s="51" t="s">
        <v>346</v>
      </c>
      <c r="M15" s="83"/>
    </row>
    <row r="16" spans="1:13" ht="102" customHeight="1" x14ac:dyDescent="0.25">
      <c r="A16" s="64">
        <v>2</v>
      </c>
      <c r="B16" s="118" t="s">
        <v>412</v>
      </c>
      <c r="C16" s="54" t="s">
        <v>123</v>
      </c>
      <c r="D16" s="119" t="s">
        <v>362</v>
      </c>
      <c r="E16" s="138" t="s">
        <v>354</v>
      </c>
      <c r="F16" s="133" t="s">
        <v>344</v>
      </c>
      <c r="G16" s="53">
        <v>4</v>
      </c>
      <c r="H16" s="53">
        <v>2</v>
      </c>
      <c r="I16" s="120">
        <f>G16*H16</f>
        <v>8</v>
      </c>
      <c r="J16" s="53">
        <v>4</v>
      </c>
      <c r="K16" s="120">
        <f t="shared" si="0"/>
        <v>2</v>
      </c>
      <c r="L16" s="83" t="s">
        <v>345</v>
      </c>
      <c r="M16" s="83"/>
    </row>
    <row r="17" spans="1:13" ht="60.75" thickBot="1" x14ac:dyDescent="0.3">
      <c r="A17" s="64">
        <v>3</v>
      </c>
      <c r="B17" s="118" t="s">
        <v>158</v>
      </c>
      <c r="C17" s="54" t="s">
        <v>408</v>
      </c>
      <c r="D17" s="119" t="s">
        <v>363</v>
      </c>
      <c r="E17" s="138" t="s">
        <v>354</v>
      </c>
      <c r="F17" s="128" t="s">
        <v>348</v>
      </c>
      <c r="G17" s="53">
        <v>4</v>
      </c>
      <c r="H17" s="53">
        <v>4</v>
      </c>
      <c r="I17" s="120">
        <f t="shared" ref="I17:I19" si="1">G17*H17</f>
        <v>16</v>
      </c>
      <c r="J17" s="53">
        <v>3</v>
      </c>
      <c r="K17" s="120">
        <f t="shared" si="0"/>
        <v>5.333333333333333</v>
      </c>
      <c r="L17" s="83" t="s">
        <v>349</v>
      </c>
      <c r="M17" s="83"/>
    </row>
    <row r="18" spans="1:13" ht="94.5" customHeight="1" x14ac:dyDescent="0.25">
      <c r="A18" s="48">
        <v>4</v>
      </c>
      <c r="B18" s="118" t="s">
        <v>412</v>
      </c>
      <c r="C18" s="54" t="s">
        <v>125</v>
      </c>
      <c r="D18" s="119" t="s">
        <v>310</v>
      </c>
      <c r="E18" s="138" t="s">
        <v>354</v>
      </c>
      <c r="F18" s="128" t="s">
        <v>355</v>
      </c>
      <c r="G18" s="53">
        <v>1</v>
      </c>
      <c r="H18" s="53">
        <v>4</v>
      </c>
      <c r="I18" s="120">
        <f t="shared" si="1"/>
        <v>4</v>
      </c>
      <c r="J18" s="53">
        <v>4</v>
      </c>
      <c r="K18" s="120">
        <f t="shared" si="0"/>
        <v>1</v>
      </c>
      <c r="L18" s="83" t="s">
        <v>356</v>
      </c>
      <c r="M18" s="83"/>
    </row>
    <row r="19" spans="1:13" ht="147.75" customHeight="1" x14ac:dyDescent="0.25">
      <c r="A19" s="64">
        <v>5</v>
      </c>
      <c r="B19" s="118" t="s">
        <v>250</v>
      </c>
      <c r="C19" s="54" t="s">
        <v>123</v>
      </c>
      <c r="D19" s="119" t="s">
        <v>334</v>
      </c>
      <c r="E19" s="138" t="s">
        <v>354</v>
      </c>
      <c r="F19" s="52" t="s">
        <v>389</v>
      </c>
      <c r="G19" s="53">
        <v>4</v>
      </c>
      <c r="H19" s="53">
        <v>2</v>
      </c>
      <c r="I19" s="120">
        <f t="shared" si="1"/>
        <v>8</v>
      </c>
      <c r="J19" s="53">
        <v>3</v>
      </c>
      <c r="K19" s="120">
        <f t="shared" si="0"/>
        <v>2.6666666666666665</v>
      </c>
      <c r="L19" s="83" t="s">
        <v>434</v>
      </c>
      <c r="M19" s="83"/>
    </row>
    <row r="20" spans="1:13" ht="94.5" customHeight="1" thickBot="1" x14ac:dyDescent="0.3">
      <c r="A20" s="64">
        <v>6</v>
      </c>
      <c r="B20" s="118" t="s">
        <v>413</v>
      </c>
      <c r="C20" s="139" t="s">
        <v>251</v>
      </c>
      <c r="D20" s="119" t="s">
        <v>291</v>
      </c>
      <c r="E20" s="119" t="s">
        <v>115</v>
      </c>
      <c r="F20" s="52" t="s">
        <v>292</v>
      </c>
      <c r="G20" s="53">
        <v>4</v>
      </c>
      <c r="H20" s="53">
        <v>2</v>
      </c>
      <c r="I20" s="120">
        <f>G20*H20</f>
        <v>8</v>
      </c>
      <c r="J20" s="53">
        <v>2</v>
      </c>
      <c r="K20" s="120">
        <f>I20/J20</f>
        <v>4</v>
      </c>
      <c r="L20" s="83" t="s">
        <v>117</v>
      </c>
      <c r="M20" s="83"/>
    </row>
    <row r="21" spans="1:13" ht="48.75" customHeight="1" x14ac:dyDescent="0.25">
      <c r="A21" s="48">
        <v>7</v>
      </c>
      <c r="B21" s="118" t="s">
        <v>413</v>
      </c>
      <c r="C21" s="54" t="s">
        <v>249</v>
      </c>
      <c r="D21" s="119" t="s">
        <v>111</v>
      </c>
      <c r="E21" s="119" t="s">
        <v>406</v>
      </c>
      <c r="F21" s="51" t="s">
        <v>295</v>
      </c>
      <c r="G21" s="53">
        <v>4</v>
      </c>
      <c r="H21" s="53">
        <v>3</v>
      </c>
      <c r="I21" s="120">
        <f>G21*H21</f>
        <v>12</v>
      </c>
      <c r="J21" s="53">
        <v>3</v>
      </c>
      <c r="K21" s="120">
        <f>I21/J21</f>
        <v>4</v>
      </c>
      <c r="L21" s="52" t="s">
        <v>119</v>
      </c>
      <c r="M21" s="83"/>
    </row>
    <row r="22" spans="1:13" ht="80.25" customHeight="1" x14ac:dyDescent="0.25">
      <c r="A22" s="64">
        <v>8</v>
      </c>
      <c r="B22" s="118" t="s">
        <v>250</v>
      </c>
      <c r="C22" s="54" t="s">
        <v>123</v>
      </c>
      <c r="D22" s="119" t="s">
        <v>111</v>
      </c>
      <c r="E22" s="119" t="s">
        <v>116</v>
      </c>
      <c r="F22" s="52" t="s">
        <v>298</v>
      </c>
      <c r="G22" s="53">
        <v>4</v>
      </c>
      <c r="H22" s="53">
        <v>2</v>
      </c>
      <c r="I22" s="120">
        <f>G22*H22</f>
        <v>8</v>
      </c>
      <c r="J22" s="53">
        <v>3</v>
      </c>
      <c r="K22" s="120">
        <f>I22/J22</f>
        <v>2.6666666666666665</v>
      </c>
      <c r="L22" s="52" t="s">
        <v>392</v>
      </c>
      <c r="M22" s="83"/>
    </row>
    <row r="23" spans="1:13" ht="96.75" customHeight="1" thickBot="1" x14ac:dyDescent="0.3">
      <c r="A23" s="64">
        <v>9</v>
      </c>
      <c r="B23" s="118" t="s">
        <v>160</v>
      </c>
      <c r="C23" s="54" t="s">
        <v>414</v>
      </c>
      <c r="D23" s="119" t="s">
        <v>112</v>
      </c>
      <c r="E23" s="119" t="s">
        <v>114</v>
      </c>
      <c r="F23" s="52" t="s">
        <v>290</v>
      </c>
      <c r="G23" s="53">
        <v>1</v>
      </c>
      <c r="H23" s="53">
        <v>4</v>
      </c>
      <c r="I23" s="120">
        <f t="shared" ref="I23:I65" si="2">G23*H23</f>
        <v>4</v>
      </c>
      <c r="J23" s="53">
        <v>3</v>
      </c>
      <c r="K23" s="120">
        <f t="shared" ref="K23:K28" si="3">I23/J23</f>
        <v>1.3333333333333333</v>
      </c>
      <c r="L23" s="51" t="s">
        <v>120</v>
      </c>
      <c r="M23" s="83"/>
    </row>
    <row r="24" spans="1:13" ht="66.75" customHeight="1" x14ac:dyDescent="0.25">
      <c r="A24" s="48">
        <v>10</v>
      </c>
      <c r="B24" s="118" t="s">
        <v>160</v>
      </c>
      <c r="C24" s="54" t="s">
        <v>125</v>
      </c>
      <c r="D24" s="119" t="s">
        <v>113</v>
      </c>
      <c r="E24" s="119" t="s">
        <v>366</v>
      </c>
      <c r="F24" s="52" t="s">
        <v>302</v>
      </c>
      <c r="G24" s="53">
        <v>4</v>
      </c>
      <c r="H24" s="53">
        <v>1</v>
      </c>
      <c r="I24" s="120">
        <f t="shared" si="2"/>
        <v>4</v>
      </c>
      <c r="J24" s="53">
        <v>2</v>
      </c>
      <c r="K24" s="120">
        <f t="shared" si="3"/>
        <v>2</v>
      </c>
      <c r="L24" s="83" t="s">
        <v>118</v>
      </c>
      <c r="M24" s="83"/>
    </row>
    <row r="25" spans="1:13" ht="119.25" customHeight="1" x14ac:dyDescent="0.25">
      <c r="A25" s="64">
        <v>11</v>
      </c>
      <c r="B25" s="118" t="s">
        <v>376</v>
      </c>
      <c r="C25" s="53" t="s">
        <v>409</v>
      </c>
      <c r="D25" s="51" t="s">
        <v>124</v>
      </c>
      <c r="E25" s="119" t="s">
        <v>194</v>
      </c>
      <c r="F25" s="52" t="s">
        <v>280</v>
      </c>
      <c r="G25" s="53">
        <v>4</v>
      </c>
      <c r="H25" s="53">
        <v>2</v>
      </c>
      <c r="I25" s="120">
        <f t="shared" si="2"/>
        <v>8</v>
      </c>
      <c r="J25" s="53">
        <v>1</v>
      </c>
      <c r="K25" s="120">
        <f t="shared" si="3"/>
        <v>8</v>
      </c>
      <c r="L25" s="52" t="s">
        <v>278</v>
      </c>
      <c r="M25" s="83"/>
    </row>
    <row r="26" spans="1:13" ht="119.25" customHeight="1" thickBot="1" x14ac:dyDescent="0.3">
      <c r="A26" s="64">
        <v>12</v>
      </c>
      <c r="B26" s="118" t="s">
        <v>144</v>
      </c>
      <c r="C26" s="53" t="s">
        <v>123</v>
      </c>
      <c r="D26" s="51" t="s">
        <v>126</v>
      </c>
      <c r="E26" s="119" t="s">
        <v>330</v>
      </c>
      <c r="F26" s="52" t="s">
        <v>288</v>
      </c>
      <c r="G26" s="53">
        <v>1</v>
      </c>
      <c r="H26" s="53">
        <v>4</v>
      </c>
      <c r="I26" s="120">
        <f t="shared" si="2"/>
        <v>4</v>
      </c>
      <c r="J26" s="53">
        <v>3</v>
      </c>
      <c r="K26" s="120">
        <f t="shared" si="3"/>
        <v>1.3333333333333333</v>
      </c>
      <c r="L26" s="52" t="s">
        <v>282</v>
      </c>
      <c r="M26" s="83"/>
    </row>
    <row r="27" spans="1:13" ht="87" customHeight="1" x14ac:dyDescent="0.25">
      <c r="A27" s="48">
        <v>13</v>
      </c>
      <c r="B27" s="118" t="s">
        <v>144</v>
      </c>
      <c r="C27" s="54" t="s">
        <v>410</v>
      </c>
      <c r="D27" s="51" t="s">
        <v>126</v>
      </c>
      <c r="E27" s="119" t="s">
        <v>115</v>
      </c>
      <c r="F27" s="52" t="s">
        <v>367</v>
      </c>
      <c r="G27" s="53">
        <v>4</v>
      </c>
      <c r="H27" s="53">
        <v>2</v>
      </c>
      <c r="I27" s="120">
        <f t="shared" si="2"/>
        <v>8</v>
      </c>
      <c r="J27" s="53">
        <v>3</v>
      </c>
      <c r="K27" s="120">
        <f t="shared" si="3"/>
        <v>2.6666666666666665</v>
      </c>
      <c r="L27" s="52" t="s">
        <v>433</v>
      </c>
      <c r="M27" s="83"/>
    </row>
    <row r="28" spans="1:13" ht="39.75" customHeight="1" x14ac:dyDescent="0.25">
      <c r="A28" s="64">
        <v>14</v>
      </c>
      <c r="B28" s="118" t="s">
        <v>415</v>
      </c>
      <c r="C28" s="54" t="s">
        <v>411</v>
      </c>
      <c r="D28" s="51" t="s">
        <v>124</v>
      </c>
      <c r="E28" s="119" t="s">
        <v>281</v>
      </c>
      <c r="F28" s="52" t="s">
        <v>277</v>
      </c>
      <c r="G28" s="53">
        <v>4</v>
      </c>
      <c r="H28" s="53">
        <v>3</v>
      </c>
      <c r="I28" s="120">
        <f t="shared" si="2"/>
        <v>12</v>
      </c>
      <c r="J28" s="53">
        <v>1</v>
      </c>
      <c r="K28" s="120">
        <f t="shared" si="3"/>
        <v>12</v>
      </c>
      <c r="L28" s="52" t="s">
        <v>279</v>
      </c>
      <c r="M28" s="83"/>
    </row>
    <row r="29" spans="1:13" ht="111" customHeight="1" thickBot="1" x14ac:dyDescent="0.35">
      <c r="A29" s="64">
        <v>15</v>
      </c>
      <c r="B29" s="118" t="s">
        <v>413</v>
      </c>
      <c r="C29" s="53" t="s">
        <v>251</v>
      </c>
      <c r="D29" s="83" t="s">
        <v>130</v>
      </c>
      <c r="E29" s="121" t="s">
        <v>368</v>
      </c>
      <c r="F29" s="52" t="s">
        <v>337</v>
      </c>
      <c r="G29" s="53">
        <v>1</v>
      </c>
      <c r="H29" s="53">
        <v>4</v>
      </c>
      <c r="I29" s="53">
        <f t="shared" si="2"/>
        <v>4</v>
      </c>
      <c r="J29" s="53">
        <v>3</v>
      </c>
      <c r="K29" s="120">
        <f t="shared" ref="K29:K65" si="4">I29/J29</f>
        <v>1.3333333333333333</v>
      </c>
      <c r="L29" s="52" t="s">
        <v>252</v>
      </c>
      <c r="M29" s="83"/>
    </row>
    <row r="30" spans="1:13" ht="120" x14ac:dyDescent="0.25">
      <c r="A30" s="48">
        <v>16</v>
      </c>
      <c r="B30" s="118" t="s">
        <v>144</v>
      </c>
      <c r="C30" s="53" t="s">
        <v>251</v>
      </c>
      <c r="D30" s="83" t="s">
        <v>130</v>
      </c>
      <c r="E30" s="119" t="s">
        <v>369</v>
      </c>
      <c r="F30" s="52" t="s">
        <v>336</v>
      </c>
      <c r="G30" s="53">
        <v>4</v>
      </c>
      <c r="H30" s="53">
        <v>3</v>
      </c>
      <c r="I30" s="53">
        <f t="shared" si="2"/>
        <v>12</v>
      </c>
      <c r="J30" s="53">
        <v>3</v>
      </c>
      <c r="K30" s="120">
        <f t="shared" si="4"/>
        <v>4</v>
      </c>
      <c r="L30" s="52" t="s">
        <v>142</v>
      </c>
      <c r="M30" s="83"/>
    </row>
    <row r="31" spans="1:13" ht="90" x14ac:dyDescent="0.25">
      <c r="A31" s="64">
        <v>17</v>
      </c>
      <c r="B31" s="118" t="s">
        <v>364</v>
      </c>
      <c r="C31" s="54" t="s">
        <v>408</v>
      </c>
      <c r="D31" s="83" t="s">
        <v>130</v>
      </c>
      <c r="E31" s="119" t="s">
        <v>369</v>
      </c>
      <c r="F31" s="52" t="s">
        <v>134</v>
      </c>
      <c r="G31" s="53">
        <v>1</v>
      </c>
      <c r="H31" s="53">
        <v>4</v>
      </c>
      <c r="I31" s="53">
        <f t="shared" si="2"/>
        <v>4</v>
      </c>
      <c r="J31" s="53">
        <v>3</v>
      </c>
      <c r="K31" s="120">
        <f t="shared" si="4"/>
        <v>1.3333333333333333</v>
      </c>
      <c r="L31" s="52" t="s">
        <v>133</v>
      </c>
      <c r="M31" s="83"/>
    </row>
    <row r="32" spans="1:13" ht="176.25" customHeight="1" thickBot="1" x14ac:dyDescent="0.3">
      <c r="A32" s="64">
        <v>18</v>
      </c>
      <c r="B32" s="134" t="s">
        <v>138</v>
      </c>
      <c r="C32" s="57" t="s">
        <v>416</v>
      </c>
      <c r="D32" s="58" t="s">
        <v>139</v>
      </c>
      <c r="E32" s="119" t="s">
        <v>369</v>
      </c>
      <c r="F32" s="58" t="s">
        <v>365</v>
      </c>
      <c r="G32" s="57">
        <v>1</v>
      </c>
      <c r="H32" s="57">
        <v>4</v>
      </c>
      <c r="I32" s="53">
        <f t="shared" si="2"/>
        <v>4</v>
      </c>
      <c r="J32" s="57">
        <v>3</v>
      </c>
      <c r="K32" s="120">
        <f t="shared" si="4"/>
        <v>1.3333333333333333</v>
      </c>
      <c r="L32" s="58" t="s">
        <v>331</v>
      </c>
      <c r="M32" s="58" t="s">
        <v>140</v>
      </c>
    </row>
    <row r="33" spans="1:13" ht="18.75" customHeight="1" x14ac:dyDescent="0.25">
      <c r="A33" s="48">
        <v>19</v>
      </c>
      <c r="B33" s="135" t="s">
        <v>250</v>
      </c>
      <c r="C33" s="44" t="s">
        <v>249</v>
      </c>
      <c r="D33" s="51" t="s">
        <v>310</v>
      </c>
      <c r="E33" s="51" t="s">
        <v>145</v>
      </c>
      <c r="F33" s="51" t="s">
        <v>304</v>
      </c>
      <c r="G33" s="44">
        <v>4</v>
      </c>
      <c r="H33" s="44">
        <v>4</v>
      </c>
      <c r="I33" s="53">
        <f t="shared" si="2"/>
        <v>16</v>
      </c>
      <c r="J33" s="44">
        <v>3</v>
      </c>
      <c r="K33" s="120">
        <f t="shared" si="4"/>
        <v>5.333333333333333</v>
      </c>
      <c r="L33" s="52" t="s">
        <v>305</v>
      </c>
      <c r="M33" s="83"/>
    </row>
    <row r="34" spans="1:13" ht="28.5" customHeight="1" x14ac:dyDescent="0.25">
      <c r="A34" s="64">
        <v>20</v>
      </c>
      <c r="B34" s="135" t="s">
        <v>250</v>
      </c>
      <c r="C34" s="44" t="s">
        <v>123</v>
      </c>
      <c r="D34" s="51" t="s">
        <v>309</v>
      </c>
      <c r="E34" s="83" t="s">
        <v>354</v>
      </c>
      <c r="F34" s="83" t="s">
        <v>308</v>
      </c>
      <c r="G34" s="44">
        <v>4</v>
      </c>
      <c r="H34" s="44">
        <v>3</v>
      </c>
      <c r="I34" s="53">
        <f t="shared" si="2"/>
        <v>12</v>
      </c>
      <c r="J34" s="44">
        <v>2</v>
      </c>
      <c r="K34" s="120">
        <f t="shared" si="4"/>
        <v>6</v>
      </c>
      <c r="L34" s="52" t="s">
        <v>311</v>
      </c>
      <c r="M34" s="83"/>
    </row>
    <row r="35" spans="1:13" ht="45.75" thickBot="1" x14ac:dyDescent="0.3">
      <c r="A35" s="64">
        <v>21</v>
      </c>
      <c r="B35" s="135" t="s">
        <v>250</v>
      </c>
      <c r="C35" s="44" t="s">
        <v>249</v>
      </c>
      <c r="D35" s="51" t="s">
        <v>317</v>
      </c>
      <c r="E35" s="83" t="s">
        <v>354</v>
      </c>
      <c r="F35" s="83" t="s">
        <v>313</v>
      </c>
      <c r="G35" s="44">
        <v>4</v>
      </c>
      <c r="H35" s="44">
        <v>2</v>
      </c>
      <c r="I35" s="53">
        <f t="shared" si="2"/>
        <v>8</v>
      </c>
      <c r="J35" s="44">
        <v>1</v>
      </c>
      <c r="K35" s="120">
        <f t="shared" si="4"/>
        <v>8</v>
      </c>
      <c r="L35" s="52" t="s">
        <v>314</v>
      </c>
      <c r="M35" s="83"/>
    </row>
    <row r="36" spans="1:13" ht="60" customHeight="1" x14ac:dyDescent="0.25">
      <c r="A36" s="48">
        <v>22</v>
      </c>
      <c r="B36" s="135" t="s">
        <v>250</v>
      </c>
      <c r="C36" s="44" t="s">
        <v>123</v>
      </c>
      <c r="D36" s="51" t="s">
        <v>318</v>
      </c>
      <c r="E36" s="51" t="s">
        <v>369</v>
      </c>
      <c r="F36" s="51" t="s">
        <v>319</v>
      </c>
      <c r="G36" s="44">
        <v>4</v>
      </c>
      <c r="H36" s="44">
        <v>3</v>
      </c>
      <c r="I36" s="53">
        <f t="shared" si="2"/>
        <v>12</v>
      </c>
      <c r="J36" s="44">
        <v>2</v>
      </c>
      <c r="K36" s="120">
        <f t="shared" si="4"/>
        <v>6</v>
      </c>
      <c r="L36" s="52" t="s">
        <v>314</v>
      </c>
      <c r="M36" s="83"/>
    </row>
    <row r="37" spans="1:13" ht="122.25" customHeight="1" x14ac:dyDescent="0.25">
      <c r="A37" s="64">
        <v>23</v>
      </c>
      <c r="B37" s="135" t="s">
        <v>250</v>
      </c>
      <c r="C37" s="53" t="s">
        <v>249</v>
      </c>
      <c r="D37" s="51" t="s">
        <v>147</v>
      </c>
      <c r="E37" s="83" t="s">
        <v>354</v>
      </c>
      <c r="F37" s="52" t="s">
        <v>224</v>
      </c>
      <c r="G37" s="44">
        <v>1</v>
      </c>
      <c r="H37" s="44">
        <v>3</v>
      </c>
      <c r="I37" s="53">
        <f t="shared" si="2"/>
        <v>3</v>
      </c>
      <c r="J37" s="44">
        <v>2</v>
      </c>
      <c r="K37" s="120">
        <f t="shared" si="4"/>
        <v>1.5</v>
      </c>
      <c r="L37" s="52" t="s">
        <v>201</v>
      </c>
      <c r="M37" s="83" t="s">
        <v>225</v>
      </c>
    </row>
    <row r="38" spans="1:13" ht="160.5" customHeight="1" thickBot="1" x14ac:dyDescent="0.35">
      <c r="A38" s="64">
        <v>24</v>
      </c>
      <c r="B38" s="135" t="s">
        <v>250</v>
      </c>
      <c r="C38" s="53" t="s">
        <v>123</v>
      </c>
      <c r="D38" s="54" t="s">
        <v>147</v>
      </c>
      <c r="E38" s="51" t="s">
        <v>369</v>
      </c>
      <c r="F38" s="52" t="s">
        <v>227</v>
      </c>
      <c r="G38" s="44">
        <v>1</v>
      </c>
      <c r="H38" s="44">
        <v>3</v>
      </c>
      <c r="I38" s="53">
        <f t="shared" si="2"/>
        <v>3</v>
      </c>
      <c r="J38" s="44">
        <v>3</v>
      </c>
      <c r="K38" s="120">
        <f t="shared" si="4"/>
        <v>1</v>
      </c>
      <c r="L38" s="52" t="s">
        <v>289</v>
      </c>
      <c r="M38" s="122" t="s">
        <v>228</v>
      </c>
    </row>
    <row r="39" spans="1:13" ht="105" x14ac:dyDescent="0.25">
      <c r="A39" s="48">
        <v>25</v>
      </c>
      <c r="B39" s="135" t="s">
        <v>250</v>
      </c>
      <c r="C39" s="53" t="s">
        <v>123</v>
      </c>
      <c r="D39" s="54" t="s">
        <v>147</v>
      </c>
      <c r="E39" s="54" t="s">
        <v>368</v>
      </c>
      <c r="F39" s="52" t="s">
        <v>229</v>
      </c>
      <c r="G39" s="44">
        <v>1</v>
      </c>
      <c r="H39" s="44">
        <v>3</v>
      </c>
      <c r="I39" s="53">
        <f t="shared" si="2"/>
        <v>3</v>
      </c>
      <c r="J39" s="44">
        <v>2</v>
      </c>
      <c r="K39" s="120">
        <f t="shared" si="4"/>
        <v>1.5</v>
      </c>
      <c r="L39" s="52" t="s">
        <v>226</v>
      </c>
      <c r="M39" s="83" t="s">
        <v>225</v>
      </c>
    </row>
    <row r="40" spans="1:13" ht="250.5" customHeight="1" x14ac:dyDescent="0.25">
      <c r="A40" s="64">
        <v>26</v>
      </c>
      <c r="B40" s="118" t="s">
        <v>377</v>
      </c>
      <c r="C40" s="54" t="s">
        <v>154</v>
      </c>
      <c r="D40" s="54" t="s">
        <v>263</v>
      </c>
      <c r="E40" s="54" t="s">
        <v>370</v>
      </c>
      <c r="F40" s="52" t="s">
        <v>264</v>
      </c>
      <c r="G40" s="124">
        <v>4</v>
      </c>
      <c r="H40" s="124">
        <v>4</v>
      </c>
      <c r="I40" s="53">
        <f t="shared" si="2"/>
        <v>16</v>
      </c>
      <c r="J40" s="124">
        <v>2</v>
      </c>
      <c r="K40" s="120">
        <f t="shared" si="4"/>
        <v>8</v>
      </c>
      <c r="L40" s="52" t="s">
        <v>150</v>
      </c>
      <c r="M40" s="83"/>
    </row>
    <row r="41" spans="1:13" ht="212.25" customHeight="1" thickBot="1" x14ac:dyDescent="0.3">
      <c r="A41" s="64">
        <v>27</v>
      </c>
      <c r="B41" s="118" t="s">
        <v>377</v>
      </c>
      <c r="C41" s="123" t="s">
        <v>154</v>
      </c>
      <c r="D41" s="54" t="s">
        <v>263</v>
      </c>
      <c r="E41" s="54" t="s">
        <v>194</v>
      </c>
      <c r="F41" s="52" t="s">
        <v>267</v>
      </c>
      <c r="G41" s="124">
        <v>1</v>
      </c>
      <c r="H41" s="124">
        <v>4</v>
      </c>
      <c r="I41" s="53">
        <f t="shared" si="2"/>
        <v>4</v>
      </c>
      <c r="J41" s="124">
        <v>3</v>
      </c>
      <c r="K41" s="120">
        <f t="shared" si="4"/>
        <v>1.3333333333333333</v>
      </c>
      <c r="L41" s="52" t="s">
        <v>151</v>
      </c>
      <c r="M41" s="52"/>
    </row>
    <row r="42" spans="1:13" ht="136.5" customHeight="1" x14ac:dyDescent="0.25">
      <c r="A42" s="48">
        <v>28</v>
      </c>
      <c r="B42" s="118" t="s">
        <v>377</v>
      </c>
      <c r="C42" s="54" t="s">
        <v>154</v>
      </c>
      <c r="D42" s="54" t="s">
        <v>263</v>
      </c>
      <c r="E42" s="54" t="s">
        <v>369</v>
      </c>
      <c r="F42" s="52" t="s">
        <v>397</v>
      </c>
      <c r="G42" s="124">
        <v>1</v>
      </c>
      <c r="H42" s="124">
        <v>4</v>
      </c>
      <c r="I42" s="53">
        <f t="shared" si="2"/>
        <v>4</v>
      </c>
      <c r="J42" s="124">
        <v>2</v>
      </c>
      <c r="K42" s="120">
        <f t="shared" si="4"/>
        <v>2</v>
      </c>
      <c r="L42" s="52" t="s">
        <v>152</v>
      </c>
      <c r="M42" s="52"/>
    </row>
    <row r="43" spans="1:13" ht="135" x14ac:dyDescent="0.25">
      <c r="A43" s="64">
        <v>29</v>
      </c>
      <c r="B43" s="118" t="s">
        <v>377</v>
      </c>
      <c r="C43" s="140" t="s">
        <v>155</v>
      </c>
      <c r="D43" s="54" t="s">
        <v>263</v>
      </c>
      <c r="E43" s="54" t="s">
        <v>194</v>
      </c>
      <c r="F43" s="52" t="s">
        <v>269</v>
      </c>
      <c r="G43" s="124">
        <v>4</v>
      </c>
      <c r="H43" s="124">
        <v>4</v>
      </c>
      <c r="I43" s="53">
        <f t="shared" si="2"/>
        <v>16</v>
      </c>
      <c r="J43" s="124">
        <v>2</v>
      </c>
      <c r="K43" s="120">
        <f t="shared" si="4"/>
        <v>8</v>
      </c>
      <c r="L43" s="52" t="s">
        <v>156</v>
      </c>
      <c r="M43" s="52"/>
    </row>
    <row r="44" spans="1:13" ht="99.75" customHeight="1" thickBot="1" x14ac:dyDescent="0.3">
      <c r="A44" s="64">
        <v>30</v>
      </c>
      <c r="B44" s="118" t="s">
        <v>377</v>
      </c>
      <c r="C44" s="140" t="s">
        <v>155</v>
      </c>
      <c r="D44" s="54" t="s">
        <v>263</v>
      </c>
      <c r="E44" s="54" t="s">
        <v>371</v>
      </c>
      <c r="F44" s="52" t="s">
        <v>274</v>
      </c>
      <c r="G44" s="124">
        <v>1</v>
      </c>
      <c r="H44" s="124">
        <v>4</v>
      </c>
      <c r="I44" s="53">
        <f t="shared" si="2"/>
        <v>4</v>
      </c>
      <c r="J44" s="124">
        <v>2</v>
      </c>
      <c r="K44" s="120">
        <f t="shared" si="4"/>
        <v>2</v>
      </c>
      <c r="L44" s="52" t="s">
        <v>275</v>
      </c>
      <c r="M44" s="52"/>
    </row>
    <row r="45" spans="1:13" ht="158.25" customHeight="1" x14ac:dyDescent="0.25">
      <c r="A45" s="48">
        <v>31</v>
      </c>
      <c r="B45" s="118" t="s">
        <v>417</v>
      </c>
      <c r="C45" s="126" t="s">
        <v>419</v>
      </c>
      <c r="D45" s="54" t="s">
        <v>159</v>
      </c>
      <c r="E45" s="54" t="s">
        <v>371</v>
      </c>
      <c r="F45" s="52" t="s">
        <v>239</v>
      </c>
      <c r="G45" s="127">
        <v>4</v>
      </c>
      <c r="H45" s="126">
        <v>4</v>
      </c>
      <c r="I45" s="53">
        <f t="shared" ref="I45:I62" si="5">G45*H45</f>
        <v>16</v>
      </c>
      <c r="J45" s="127">
        <v>3</v>
      </c>
      <c r="K45" s="120">
        <f t="shared" ref="K45:K62" si="6">I45/J45</f>
        <v>5.333333333333333</v>
      </c>
      <c r="L45" s="52" t="s">
        <v>242</v>
      </c>
      <c r="M45" s="52" t="s">
        <v>162</v>
      </c>
    </row>
    <row r="46" spans="1:13" ht="93.75" customHeight="1" x14ac:dyDescent="0.25">
      <c r="A46" s="64">
        <v>32</v>
      </c>
      <c r="B46" s="118" t="s">
        <v>417</v>
      </c>
      <c r="C46" s="126" t="s">
        <v>418</v>
      </c>
      <c r="D46" s="54" t="s">
        <v>159</v>
      </c>
      <c r="E46" s="54" t="s">
        <v>371</v>
      </c>
      <c r="F46" s="52" t="s">
        <v>398</v>
      </c>
      <c r="G46" s="127">
        <v>4</v>
      </c>
      <c r="H46" s="126">
        <v>4</v>
      </c>
      <c r="I46" s="53">
        <f t="shared" si="5"/>
        <v>16</v>
      </c>
      <c r="J46" s="127">
        <v>3</v>
      </c>
      <c r="K46" s="120">
        <f t="shared" si="6"/>
        <v>5.333333333333333</v>
      </c>
      <c r="L46" s="52" t="s">
        <v>161</v>
      </c>
      <c r="M46" s="52" t="s">
        <v>243</v>
      </c>
    </row>
    <row r="47" spans="1:13" ht="87.75" customHeight="1" thickBot="1" x14ac:dyDescent="0.3">
      <c r="A47" s="64">
        <v>33</v>
      </c>
      <c r="B47" s="118" t="s">
        <v>420</v>
      </c>
      <c r="C47" s="126" t="s">
        <v>408</v>
      </c>
      <c r="D47" s="54" t="s">
        <v>159</v>
      </c>
      <c r="E47" s="54" t="s">
        <v>371</v>
      </c>
      <c r="F47" s="52" t="s">
        <v>246</v>
      </c>
      <c r="G47" s="127">
        <v>4</v>
      </c>
      <c r="H47" s="126">
        <v>4</v>
      </c>
      <c r="I47" s="53">
        <f t="shared" si="5"/>
        <v>16</v>
      </c>
      <c r="J47" s="127">
        <v>2</v>
      </c>
      <c r="K47" s="120">
        <f t="shared" si="6"/>
        <v>8</v>
      </c>
      <c r="L47" s="52" t="s">
        <v>247</v>
      </c>
      <c r="M47" s="52" t="s">
        <v>163</v>
      </c>
    </row>
    <row r="48" spans="1:13" ht="120" x14ac:dyDescent="0.25">
      <c r="A48" s="48">
        <v>34</v>
      </c>
      <c r="B48" s="118" t="s">
        <v>417</v>
      </c>
      <c r="C48" s="127" t="s">
        <v>165</v>
      </c>
      <c r="D48" s="51" t="s">
        <v>166</v>
      </c>
      <c r="E48" s="54" t="s">
        <v>354</v>
      </c>
      <c r="F48" s="52" t="s">
        <v>183</v>
      </c>
      <c r="G48" s="96">
        <v>1</v>
      </c>
      <c r="H48" s="96">
        <v>3</v>
      </c>
      <c r="I48" s="53">
        <f t="shared" si="5"/>
        <v>3</v>
      </c>
      <c r="J48" s="96">
        <v>3</v>
      </c>
      <c r="K48" s="120">
        <f t="shared" si="6"/>
        <v>1</v>
      </c>
      <c r="L48" s="52" t="s">
        <v>168</v>
      </c>
      <c r="M48" s="52"/>
    </row>
    <row r="49" spans="1:13" ht="60" x14ac:dyDescent="0.25">
      <c r="A49" s="64">
        <v>35</v>
      </c>
      <c r="B49" s="118" t="s">
        <v>160</v>
      </c>
      <c r="C49" s="127" t="s">
        <v>165</v>
      </c>
      <c r="D49" s="51" t="s">
        <v>166</v>
      </c>
      <c r="E49" s="54" t="s">
        <v>354</v>
      </c>
      <c r="F49" s="52" t="s">
        <v>167</v>
      </c>
      <c r="G49" s="96">
        <v>4</v>
      </c>
      <c r="H49" s="95">
        <v>2</v>
      </c>
      <c r="I49" s="53">
        <f t="shared" si="5"/>
        <v>8</v>
      </c>
      <c r="J49" s="96">
        <v>3</v>
      </c>
      <c r="K49" s="120">
        <f t="shared" si="6"/>
        <v>2.6666666666666665</v>
      </c>
      <c r="L49" s="52" t="s">
        <v>169</v>
      </c>
      <c r="M49" s="52"/>
    </row>
    <row r="50" spans="1:13" ht="105" customHeight="1" thickBot="1" x14ac:dyDescent="0.3">
      <c r="A50" s="64">
        <v>36</v>
      </c>
      <c r="B50" s="125" t="s">
        <v>158</v>
      </c>
      <c r="C50" s="127" t="s">
        <v>174</v>
      </c>
      <c r="D50" s="51" t="s">
        <v>175</v>
      </c>
      <c r="E50" s="54" t="s">
        <v>354</v>
      </c>
      <c r="F50" s="52" t="s">
        <v>259</v>
      </c>
      <c r="G50" s="97">
        <v>1</v>
      </c>
      <c r="H50" s="97">
        <v>4</v>
      </c>
      <c r="I50" s="53">
        <f t="shared" si="5"/>
        <v>4</v>
      </c>
      <c r="J50" s="97">
        <v>3</v>
      </c>
      <c r="K50" s="120">
        <f t="shared" si="6"/>
        <v>1.3333333333333333</v>
      </c>
      <c r="L50" s="52" t="s">
        <v>260</v>
      </c>
      <c r="M50" s="52"/>
    </row>
    <row r="51" spans="1:13" ht="96.75" customHeight="1" x14ac:dyDescent="0.25">
      <c r="A51" s="48">
        <v>37</v>
      </c>
      <c r="B51" s="125" t="s">
        <v>250</v>
      </c>
      <c r="C51" s="127" t="s">
        <v>123</v>
      </c>
      <c r="D51" s="54" t="s">
        <v>175</v>
      </c>
      <c r="E51" s="54" t="s">
        <v>373</v>
      </c>
      <c r="F51" s="52" t="s">
        <v>372</v>
      </c>
      <c r="G51" s="98">
        <v>4</v>
      </c>
      <c r="H51" s="98">
        <v>3</v>
      </c>
      <c r="I51" s="53">
        <f t="shared" si="5"/>
        <v>12</v>
      </c>
      <c r="J51" s="98">
        <v>3</v>
      </c>
      <c r="K51" s="120">
        <f t="shared" si="6"/>
        <v>4</v>
      </c>
      <c r="L51" s="52" t="s">
        <v>421</v>
      </c>
      <c r="M51" s="52"/>
    </row>
    <row r="52" spans="1:13" ht="69" customHeight="1" x14ac:dyDescent="0.25">
      <c r="A52" s="64">
        <v>38</v>
      </c>
      <c r="B52" s="125" t="s">
        <v>158</v>
      </c>
      <c r="C52" s="127" t="s">
        <v>174</v>
      </c>
      <c r="D52" s="54" t="s">
        <v>175</v>
      </c>
      <c r="E52" s="54" t="s">
        <v>369</v>
      </c>
      <c r="F52" s="52" t="s">
        <v>258</v>
      </c>
      <c r="G52" s="98">
        <v>3</v>
      </c>
      <c r="H52" s="98">
        <v>3</v>
      </c>
      <c r="I52" s="53">
        <f t="shared" si="5"/>
        <v>9</v>
      </c>
      <c r="J52" s="98">
        <v>3</v>
      </c>
      <c r="K52" s="120">
        <f t="shared" si="6"/>
        <v>3</v>
      </c>
      <c r="L52" s="52" t="s">
        <v>176</v>
      </c>
      <c r="M52" s="52"/>
    </row>
    <row r="53" spans="1:13" ht="81.75" customHeight="1" thickBot="1" x14ac:dyDescent="0.3">
      <c r="A53" s="64">
        <v>39</v>
      </c>
      <c r="B53" s="136" t="s">
        <v>250</v>
      </c>
      <c r="C53" s="127" t="s">
        <v>123</v>
      </c>
      <c r="D53" s="54" t="s">
        <v>178</v>
      </c>
      <c r="E53" s="54" t="s">
        <v>404</v>
      </c>
      <c r="F53" s="52" t="s">
        <v>374</v>
      </c>
      <c r="G53" s="98">
        <v>1</v>
      </c>
      <c r="H53" s="98">
        <v>3</v>
      </c>
      <c r="I53" s="53">
        <f t="shared" si="5"/>
        <v>3</v>
      </c>
      <c r="J53" s="53">
        <v>3</v>
      </c>
      <c r="K53" s="120">
        <f t="shared" si="6"/>
        <v>1</v>
      </c>
      <c r="L53" s="52" t="s">
        <v>179</v>
      </c>
      <c r="M53" s="52"/>
    </row>
    <row r="54" spans="1:13" ht="61.5" customHeight="1" x14ac:dyDescent="0.25">
      <c r="A54" s="48">
        <v>40</v>
      </c>
      <c r="B54" s="136" t="s">
        <v>250</v>
      </c>
      <c r="C54" s="127" t="s">
        <v>123</v>
      </c>
      <c r="D54" s="54" t="s">
        <v>178</v>
      </c>
      <c r="E54" s="54" t="s">
        <v>354</v>
      </c>
      <c r="F54" s="52" t="s">
        <v>375</v>
      </c>
      <c r="G54" s="98">
        <v>4</v>
      </c>
      <c r="H54" s="98">
        <v>2</v>
      </c>
      <c r="I54" s="53">
        <f t="shared" si="5"/>
        <v>8</v>
      </c>
      <c r="J54" s="53">
        <v>1</v>
      </c>
      <c r="K54" s="120">
        <f t="shared" si="6"/>
        <v>8</v>
      </c>
      <c r="L54" s="52" t="s">
        <v>179</v>
      </c>
      <c r="M54" s="52"/>
    </row>
    <row r="55" spans="1:13" ht="204.75" customHeight="1" x14ac:dyDescent="0.25">
      <c r="A55" s="64">
        <v>41</v>
      </c>
      <c r="B55" s="137" t="s">
        <v>184</v>
      </c>
      <c r="C55" s="127" t="s">
        <v>185</v>
      </c>
      <c r="D55" s="54" t="s">
        <v>186</v>
      </c>
      <c r="E55" s="54" t="s">
        <v>187</v>
      </c>
      <c r="F55" s="52" t="s">
        <v>195</v>
      </c>
      <c r="G55" s="98">
        <v>1</v>
      </c>
      <c r="H55" s="98">
        <v>4</v>
      </c>
      <c r="I55" s="53">
        <f t="shared" si="5"/>
        <v>4</v>
      </c>
      <c r="J55" s="53">
        <v>3</v>
      </c>
      <c r="K55" s="120">
        <f t="shared" si="6"/>
        <v>1.3333333333333333</v>
      </c>
      <c r="L55" s="52" t="s">
        <v>197</v>
      </c>
      <c r="M55" s="52" t="s">
        <v>196</v>
      </c>
    </row>
    <row r="56" spans="1:13" ht="96.75" customHeight="1" thickBot="1" x14ac:dyDescent="0.3">
      <c r="A56" s="64">
        <v>42</v>
      </c>
      <c r="B56" s="137" t="s">
        <v>340</v>
      </c>
      <c r="C56" s="127" t="s">
        <v>188</v>
      </c>
      <c r="D56" s="51" t="s">
        <v>186</v>
      </c>
      <c r="E56" s="54" t="s">
        <v>354</v>
      </c>
      <c r="F56" s="52" t="s">
        <v>200</v>
      </c>
      <c r="G56" s="98">
        <v>4</v>
      </c>
      <c r="H56" s="98">
        <v>3</v>
      </c>
      <c r="I56" s="53">
        <f t="shared" si="5"/>
        <v>12</v>
      </c>
      <c r="J56" s="53">
        <v>3</v>
      </c>
      <c r="K56" s="120">
        <f t="shared" si="6"/>
        <v>4</v>
      </c>
      <c r="L56" s="52" t="s">
        <v>201</v>
      </c>
      <c r="M56" s="52" t="s">
        <v>202</v>
      </c>
    </row>
    <row r="57" spans="1:13" ht="207" customHeight="1" x14ac:dyDescent="0.25">
      <c r="A57" s="48">
        <v>43</v>
      </c>
      <c r="B57" s="137" t="s">
        <v>158</v>
      </c>
      <c r="C57" s="94" t="s">
        <v>189</v>
      </c>
      <c r="D57" s="54" t="s">
        <v>186</v>
      </c>
      <c r="E57" s="54" t="s">
        <v>190</v>
      </c>
      <c r="F57" s="52" t="s">
        <v>401</v>
      </c>
      <c r="G57" s="98">
        <v>1</v>
      </c>
      <c r="H57" s="98">
        <v>4</v>
      </c>
      <c r="I57" s="53">
        <f t="shared" si="5"/>
        <v>4</v>
      </c>
      <c r="J57" s="53">
        <v>3</v>
      </c>
      <c r="K57" s="120">
        <f t="shared" si="6"/>
        <v>1.3333333333333333</v>
      </c>
      <c r="L57" s="52" t="s">
        <v>208</v>
      </c>
      <c r="M57" s="52" t="s">
        <v>207</v>
      </c>
    </row>
    <row r="58" spans="1:13" ht="135" x14ac:dyDescent="0.25">
      <c r="A58" s="64">
        <v>44</v>
      </c>
      <c r="B58" s="137" t="s">
        <v>341</v>
      </c>
      <c r="C58" s="94" t="s">
        <v>191</v>
      </c>
      <c r="D58" s="54" t="s">
        <v>186</v>
      </c>
      <c r="E58" s="54" t="s">
        <v>190</v>
      </c>
      <c r="F58" s="52" t="s">
        <v>378</v>
      </c>
      <c r="G58" s="98">
        <v>1</v>
      </c>
      <c r="H58" s="98">
        <v>5</v>
      </c>
      <c r="I58" s="53">
        <f t="shared" si="5"/>
        <v>5</v>
      </c>
      <c r="J58" s="53">
        <v>3</v>
      </c>
      <c r="K58" s="120">
        <f t="shared" si="6"/>
        <v>1.6666666666666667</v>
      </c>
      <c r="L58" s="52" t="s">
        <v>210</v>
      </c>
      <c r="M58" s="52" t="s">
        <v>209</v>
      </c>
    </row>
    <row r="59" spans="1:13" ht="111.75" customHeight="1" thickBot="1" x14ac:dyDescent="0.3">
      <c r="A59" s="64">
        <v>45</v>
      </c>
      <c r="B59" s="137" t="s">
        <v>158</v>
      </c>
      <c r="C59" s="94" t="s">
        <v>192</v>
      </c>
      <c r="D59" s="54" t="s">
        <v>186</v>
      </c>
      <c r="E59" s="54" t="s">
        <v>190</v>
      </c>
      <c r="F59" s="52" t="s">
        <v>212</v>
      </c>
      <c r="G59" s="98">
        <v>1</v>
      </c>
      <c r="H59" s="98">
        <v>4</v>
      </c>
      <c r="I59" s="53">
        <f t="shared" si="5"/>
        <v>4</v>
      </c>
      <c r="J59" s="53">
        <v>3</v>
      </c>
      <c r="K59" s="120">
        <f t="shared" si="6"/>
        <v>1.3333333333333333</v>
      </c>
      <c r="L59" s="52" t="s">
        <v>213</v>
      </c>
      <c r="M59" s="52" t="s">
        <v>214</v>
      </c>
    </row>
    <row r="60" spans="1:13" ht="251.25" customHeight="1" x14ac:dyDescent="0.25">
      <c r="A60" s="48">
        <v>46</v>
      </c>
      <c r="B60" s="137" t="s">
        <v>342</v>
      </c>
      <c r="C60" s="127" t="s">
        <v>193</v>
      </c>
      <c r="D60" s="54" t="s">
        <v>186</v>
      </c>
      <c r="E60" s="54" t="s">
        <v>190</v>
      </c>
      <c r="F60" s="52" t="s">
        <v>215</v>
      </c>
      <c r="G60" s="98">
        <v>4</v>
      </c>
      <c r="H60" s="98">
        <v>3</v>
      </c>
      <c r="I60" s="53">
        <f t="shared" si="5"/>
        <v>12</v>
      </c>
      <c r="J60" s="53">
        <v>3</v>
      </c>
      <c r="K60" s="120">
        <f t="shared" si="6"/>
        <v>4</v>
      </c>
      <c r="L60" s="52" t="s">
        <v>216</v>
      </c>
      <c r="M60" s="52"/>
    </row>
    <row r="61" spans="1:13" ht="75" x14ac:dyDescent="0.25">
      <c r="A61" s="64">
        <v>47</v>
      </c>
      <c r="B61" s="137" t="s">
        <v>343</v>
      </c>
      <c r="C61" s="127" t="s">
        <v>123</v>
      </c>
      <c r="D61" s="54" t="s">
        <v>186</v>
      </c>
      <c r="E61" s="54" t="s">
        <v>190</v>
      </c>
      <c r="F61" s="52" t="s">
        <v>217</v>
      </c>
      <c r="G61" s="98">
        <v>4</v>
      </c>
      <c r="H61" s="98">
        <v>3</v>
      </c>
      <c r="I61" s="53">
        <f t="shared" si="5"/>
        <v>12</v>
      </c>
      <c r="J61" s="53">
        <v>3</v>
      </c>
      <c r="K61" s="120">
        <f t="shared" si="6"/>
        <v>4</v>
      </c>
      <c r="L61" s="52" t="s">
        <v>218</v>
      </c>
      <c r="M61" s="52" t="s">
        <v>219</v>
      </c>
    </row>
    <row r="62" spans="1:13" ht="90.75" thickBot="1" x14ac:dyDescent="0.3">
      <c r="A62" s="64">
        <v>48</v>
      </c>
      <c r="B62" s="137" t="s">
        <v>376</v>
      </c>
      <c r="C62" s="127" t="s">
        <v>409</v>
      </c>
      <c r="D62" s="54" t="s">
        <v>186</v>
      </c>
      <c r="E62" s="54" t="s">
        <v>194</v>
      </c>
      <c r="F62" s="52" t="s">
        <v>222</v>
      </c>
      <c r="G62" s="98">
        <v>4</v>
      </c>
      <c r="H62" s="98">
        <v>2</v>
      </c>
      <c r="I62" s="53">
        <f t="shared" si="5"/>
        <v>8</v>
      </c>
      <c r="J62" s="53">
        <v>3</v>
      </c>
      <c r="K62" s="120">
        <f t="shared" si="6"/>
        <v>2.6666666666666665</v>
      </c>
      <c r="L62" s="52" t="s">
        <v>223</v>
      </c>
      <c r="M62" s="52"/>
    </row>
    <row r="63" spans="1:13" ht="40.5" customHeight="1" x14ac:dyDescent="0.25">
      <c r="A63" s="48">
        <v>49</v>
      </c>
      <c r="B63" s="137" t="s">
        <v>341</v>
      </c>
      <c r="C63" s="141" t="s">
        <v>123</v>
      </c>
      <c r="D63" s="51" t="s">
        <v>325</v>
      </c>
      <c r="E63" s="54" t="s">
        <v>354</v>
      </c>
      <c r="F63" s="52" t="s">
        <v>402</v>
      </c>
      <c r="G63" s="96">
        <v>4</v>
      </c>
      <c r="H63" s="96">
        <v>3</v>
      </c>
      <c r="I63" s="53">
        <f t="shared" si="2"/>
        <v>12</v>
      </c>
      <c r="J63" s="96">
        <v>1</v>
      </c>
      <c r="K63" s="120">
        <f t="shared" si="4"/>
        <v>12</v>
      </c>
      <c r="L63" s="52" t="s">
        <v>326</v>
      </c>
      <c r="M63" s="52"/>
    </row>
    <row r="64" spans="1:13" ht="136.5" customHeight="1" x14ac:dyDescent="0.25">
      <c r="A64" s="64">
        <v>50</v>
      </c>
      <c r="B64" s="137" t="s">
        <v>341</v>
      </c>
      <c r="C64" s="141" t="s">
        <v>121</v>
      </c>
      <c r="D64" s="51" t="s">
        <v>325</v>
      </c>
      <c r="E64" s="54" t="s">
        <v>368</v>
      </c>
      <c r="F64" s="52" t="s">
        <v>403</v>
      </c>
      <c r="G64" s="96">
        <v>4</v>
      </c>
      <c r="H64" s="96">
        <v>3</v>
      </c>
      <c r="I64" s="53">
        <f t="shared" si="2"/>
        <v>12</v>
      </c>
      <c r="J64" s="96">
        <v>3</v>
      </c>
      <c r="K64" s="120">
        <f t="shared" si="4"/>
        <v>4</v>
      </c>
      <c r="L64" s="52" t="s">
        <v>324</v>
      </c>
      <c r="M64" s="130"/>
    </row>
    <row r="65" spans="1:13" ht="60.75" thickBot="1" x14ac:dyDescent="0.3">
      <c r="A65" s="64">
        <v>51</v>
      </c>
      <c r="B65" s="137" t="s">
        <v>341</v>
      </c>
      <c r="C65" s="141" t="s">
        <v>322</v>
      </c>
      <c r="D65" s="51" t="s">
        <v>325</v>
      </c>
      <c r="E65" s="54" t="s">
        <v>405</v>
      </c>
      <c r="F65" s="52" t="s">
        <v>323</v>
      </c>
      <c r="G65" s="96">
        <v>4</v>
      </c>
      <c r="H65" s="96">
        <v>3</v>
      </c>
      <c r="I65" s="53">
        <f t="shared" si="2"/>
        <v>12</v>
      </c>
      <c r="J65" s="96">
        <v>2</v>
      </c>
      <c r="K65" s="120">
        <f t="shared" si="4"/>
        <v>6</v>
      </c>
      <c r="L65" s="52" t="s">
        <v>328</v>
      </c>
      <c r="M65" s="3"/>
    </row>
    <row r="66" spans="1:13" ht="15.75" thickBot="1" x14ac:dyDescent="0.3">
      <c r="A66" s="48"/>
      <c r="B66" s="96"/>
      <c r="C66" s="129"/>
      <c r="D66" s="94"/>
      <c r="E66" s="94"/>
      <c r="F66" s="5"/>
      <c r="G66" s="96"/>
      <c r="H66" s="96"/>
      <c r="I66" s="53"/>
      <c r="J66" s="96"/>
      <c r="K66" s="120"/>
      <c r="L66" s="131"/>
      <c r="M66" s="132"/>
    </row>
    <row r="67" spans="1:13" x14ac:dyDescent="0.25">
      <c r="A67" s="206" t="s">
        <v>437</v>
      </c>
      <c r="B67" s="207"/>
      <c r="C67" s="207"/>
      <c r="D67" s="207"/>
      <c r="E67" s="207"/>
      <c r="F67" s="207"/>
      <c r="G67" s="207"/>
      <c r="H67" s="207"/>
      <c r="I67" s="208"/>
      <c r="K67" s="174"/>
    </row>
    <row r="68" spans="1:13" ht="15.75" thickBot="1" x14ac:dyDescent="0.3">
      <c r="A68" s="209"/>
      <c r="B68" s="210"/>
      <c r="C68" s="210"/>
      <c r="D68" s="210"/>
      <c r="E68" s="210"/>
      <c r="F68" s="210"/>
      <c r="G68" s="210"/>
      <c r="H68" s="210"/>
      <c r="I68" s="211"/>
    </row>
  </sheetData>
  <mergeCells count="20">
    <mergeCell ref="A1:M1"/>
    <mergeCell ref="A2:D2"/>
    <mergeCell ref="E2:M2"/>
    <mergeCell ref="A3:D3"/>
    <mergeCell ref="E3:M3"/>
    <mergeCell ref="A67:I68"/>
    <mergeCell ref="J5:M5"/>
    <mergeCell ref="A13:A14"/>
    <mergeCell ref="G13:H13"/>
    <mergeCell ref="M13:M14"/>
    <mergeCell ref="I13:I14"/>
    <mergeCell ref="J13:J14"/>
    <mergeCell ref="K13:K14"/>
    <mergeCell ref="L13:L14"/>
    <mergeCell ref="F13:F14"/>
    <mergeCell ref="E13:E14"/>
    <mergeCell ref="D13:D14"/>
    <mergeCell ref="C13:C14"/>
    <mergeCell ref="B13:B14"/>
    <mergeCell ref="E12:F12"/>
  </mergeCells>
  <conditionalFormatting sqref="K21:K66 I21:I66 K15:K19">
    <cfRule type="cellIs" dxfId="48" priority="27" operator="between">
      <formula>15.01</formula>
      <formula>100</formula>
    </cfRule>
    <cfRule type="cellIs" dxfId="47" priority="28" operator="between">
      <formula>10.01</formula>
      <formula>15</formula>
    </cfRule>
    <cfRule type="cellIs" dxfId="46" priority="29" operator="between">
      <formula>1</formula>
      <formula>10</formula>
    </cfRule>
  </conditionalFormatting>
  <conditionalFormatting sqref="I20 K20">
    <cfRule type="cellIs" dxfId="45" priority="18" operator="between">
      <formula>15.01</formula>
      <formula>100</formula>
    </cfRule>
    <cfRule type="cellIs" dxfId="44" priority="19" operator="between">
      <formula>10.01</formula>
      <formula>15</formula>
    </cfRule>
    <cfRule type="cellIs" dxfId="43" priority="20" operator="between">
      <formula>1</formula>
      <formula>10</formula>
    </cfRule>
  </conditionalFormatting>
  <conditionalFormatting sqref="I16:I19">
    <cfRule type="cellIs" dxfId="42" priority="12" operator="between">
      <formula>15.01</formula>
      <formula>100</formula>
    </cfRule>
    <cfRule type="cellIs" dxfId="41" priority="13" operator="between">
      <formula>10.01</formula>
      <formula>15</formula>
    </cfRule>
    <cfRule type="cellIs" dxfId="40" priority="14" operator="between">
      <formula>1</formula>
      <formula>10</formula>
    </cfRule>
  </conditionalFormatting>
  <conditionalFormatting sqref="I15">
    <cfRule type="cellIs" dxfId="39" priority="9" operator="between">
      <formula>15.01</formula>
      <formula>100</formula>
    </cfRule>
    <cfRule type="cellIs" dxfId="38" priority="10" operator="between">
      <formula>10.01</formula>
      <formula>15</formula>
    </cfRule>
    <cfRule type="cellIs" dxfId="37" priority="11" operator="between">
      <formula>1</formula>
      <formula>10</formula>
    </cfRule>
  </conditionalFormatting>
  <conditionalFormatting sqref="B66">
    <cfRule type="containsText" dxfId="36" priority="5" operator="containsText" text="INFORMACIÓN">
      <formula>NOT(ISERROR(SEARCH("INFORMACIÓN",B66)))</formula>
    </cfRule>
    <cfRule type="containsText" dxfId="35" priority="6" operator="containsText" text="NORMATIVO">
      <formula>NOT(ISERROR(SEARCH("NORMATIVO",B66)))</formula>
    </cfRule>
    <cfRule type="containsText" dxfId="34" priority="7" operator="containsText" text="OPERATIVO">
      <formula>NOT(ISERROR(SEARCH("OPERATIVO",B66)))</formula>
    </cfRule>
    <cfRule type="containsText" dxfId="33" priority="8" operator="containsText" text="ESTRATÉGICO">
      <formula>NOT(ISERROR(SEARCH("ESTRATÉGICO",B66)))</formula>
    </cfRule>
  </conditionalFormatting>
  <dataValidations count="1">
    <dataValidation type="list" allowBlank="1" showInputMessage="1" showErrorMessage="1" sqref="B66" xr:uid="{2D3FE1BC-FFBC-49B9-820A-EB784959967F}">
      <formula1>"ESTRATÉGICO, OPERATIVO, NORMATIVO, INFORMACIÓN"</formula1>
    </dataValidation>
  </dataValidations>
  <printOptions horizontalCentered="1" verticalCentered="1"/>
  <pageMargins left="0.70866141732283472" right="0.70866141732283472" top="0.74803149606299213" bottom="0.74803149606299213" header="0.31496062992125984" footer="0.31496062992125984"/>
  <pageSetup scale="53" orientation="landscape" r:id="rId1"/>
  <rowBreaks count="1" manualBreakCount="1">
    <brk id="68" max="12"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8"/>
  <sheetViews>
    <sheetView tabSelected="1" topLeftCell="A49" zoomScale="120" zoomScaleNormal="120" zoomScaleSheetLayoutView="100" workbookViewId="0">
      <selection activeCell="D86" sqref="D86"/>
    </sheetView>
  </sheetViews>
  <sheetFormatPr baseColWidth="10" defaultRowHeight="15" x14ac:dyDescent="0.25"/>
  <cols>
    <col min="1" max="1" width="11.42578125" style="1"/>
    <col min="2" max="2" width="30" style="1" customWidth="1"/>
    <col min="3" max="3" width="10.140625" style="1" customWidth="1"/>
    <col min="4" max="4" width="13.7109375" style="1" customWidth="1"/>
    <col min="5" max="6" width="29.140625" style="1" customWidth="1"/>
    <col min="7" max="7" width="25.5703125" style="1" customWidth="1"/>
    <col min="8" max="8" width="23.28515625" style="1" customWidth="1"/>
    <col min="9" max="9" width="24" style="1" customWidth="1"/>
    <col min="10" max="10" width="15.7109375" style="1" customWidth="1"/>
    <col min="11" max="11" width="13.5703125" style="1" customWidth="1"/>
    <col min="12" max="12" width="22" style="1" customWidth="1"/>
    <col min="13" max="16384" width="11.42578125" style="1"/>
  </cols>
  <sheetData>
    <row r="1" spans="1:13" ht="21.75" x14ac:dyDescent="0.4">
      <c r="A1" s="223" t="s">
        <v>108</v>
      </c>
      <c r="B1" s="223"/>
      <c r="C1" s="223"/>
      <c r="D1" s="223"/>
      <c r="E1" s="223"/>
      <c r="F1" s="223"/>
      <c r="G1" s="223"/>
      <c r="H1" s="223"/>
      <c r="I1" s="223"/>
      <c r="J1" s="223"/>
      <c r="K1" s="223"/>
      <c r="L1" s="223"/>
    </row>
    <row r="2" spans="1:13" ht="18" x14ac:dyDescent="0.35">
      <c r="A2" s="224" t="s">
        <v>106</v>
      </c>
      <c r="B2" s="225"/>
      <c r="C2" s="225"/>
      <c r="D2" s="225"/>
      <c r="E2" s="264" t="str">
        <f>'Inventario de riesgos'!E9</f>
        <v>COMISIÓN PRESIDENCIAL POR LA PAZ Y LOS DERECHOS HUMANOS</v>
      </c>
      <c r="F2" s="264"/>
      <c r="G2" s="264"/>
      <c r="H2" s="264"/>
      <c r="I2" s="264"/>
      <c r="J2" s="264"/>
      <c r="K2" s="264"/>
      <c r="L2" s="264"/>
    </row>
    <row r="3" spans="1:13" ht="18" x14ac:dyDescent="0.35">
      <c r="A3" s="224" t="s">
        <v>109</v>
      </c>
      <c r="B3" s="225"/>
      <c r="C3" s="225"/>
      <c r="D3" s="225"/>
      <c r="E3" s="264" t="str">
        <f>'Inventario de riesgos'!E10</f>
        <v>Enero - Diciembre 2022</v>
      </c>
      <c r="F3" s="264"/>
      <c r="G3" s="264"/>
      <c r="H3" s="264"/>
      <c r="I3" s="264"/>
      <c r="J3" s="264"/>
      <c r="K3" s="264"/>
      <c r="L3" s="264"/>
    </row>
    <row r="4" spans="1:13" ht="18.75" thickBot="1" x14ac:dyDescent="0.3">
      <c r="B4" s="38" t="s">
        <v>86</v>
      </c>
      <c r="C4" s="38"/>
      <c r="D4" s="38" t="s">
        <v>87</v>
      </c>
      <c r="E4" s="39" t="s">
        <v>88</v>
      </c>
      <c r="F4" s="43"/>
      <c r="G4" s="39" t="s">
        <v>89</v>
      </c>
      <c r="H4" s="38" t="s">
        <v>90</v>
      </c>
      <c r="I4" s="38" t="s">
        <v>91</v>
      </c>
      <c r="J4" s="38" t="s">
        <v>92</v>
      </c>
      <c r="K4" s="38" t="s">
        <v>93</v>
      </c>
      <c r="L4" s="38" t="s">
        <v>94</v>
      </c>
    </row>
    <row r="5" spans="1:13" ht="24.75" customHeight="1" x14ac:dyDescent="0.25">
      <c r="A5" s="232" t="s">
        <v>0</v>
      </c>
      <c r="B5" s="234" t="s">
        <v>9</v>
      </c>
      <c r="C5" s="234" t="s">
        <v>10</v>
      </c>
      <c r="D5" s="236" t="s">
        <v>11</v>
      </c>
      <c r="E5" s="234" t="s">
        <v>12</v>
      </c>
      <c r="F5" s="230" t="s">
        <v>127</v>
      </c>
      <c r="G5" s="234" t="s">
        <v>13</v>
      </c>
      <c r="H5" s="236" t="s">
        <v>14</v>
      </c>
      <c r="I5" s="234" t="s">
        <v>15</v>
      </c>
      <c r="J5" s="236" t="s">
        <v>16</v>
      </c>
      <c r="K5" s="234" t="s">
        <v>17</v>
      </c>
      <c r="L5" s="238" t="s">
        <v>18</v>
      </c>
    </row>
    <row r="6" spans="1:13" ht="27.75" customHeight="1" thickBot="1" x14ac:dyDescent="0.3">
      <c r="A6" s="233"/>
      <c r="B6" s="235"/>
      <c r="C6" s="235"/>
      <c r="D6" s="237"/>
      <c r="E6" s="235"/>
      <c r="F6" s="231"/>
      <c r="G6" s="235"/>
      <c r="H6" s="237"/>
      <c r="I6" s="235"/>
      <c r="J6" s="237"/>
      <c r="K6" s="235"/>
      <c r="L6" s="239"/>
    </row>
    <row r="7" spans="1:13" ht="120" customHeight="1" thickBot="1" x14ac:dyDescent="0.35">
      <c r="A7" s="64">
        <f>'Matriz de Evaluacion de Riesgos'!A15</f>
        <v>1</v>
      </c>
      <c r="B7" s="59" t="str">
        <f>'Matriz de Evaluacion de Riesgos'!F15</f>
        <v>Que no se cuente con acompañamiento técnico de los enlaces entidades rectoras en temas sustantivos, administrativos y financieros que se relacionen con el quehacer de la COPADEH</v>
      </c>
      <c r="C7" s="65" t="str">
        <f>'Matriz de Evaluacion de Riesgos'!C15</f>
        <v>F-1</v>
      </c>
      <c r="D7" s="173">
        <f>'Matriz de Evaluacion de Riesgos'!K15</f>
        <v>1</v>
      </c>
      <c r="E7" s="50" t="s">
        <v>350</v>
      </c>
      <c r="F7" s="99" t="s">
        <v>423</v>
      </c>
      <c r="G7" s="67" t="str">
        <f>IF(D7&gt;=16,"No tolerable",IF(D7&gt;=11,"Gestionable",IF(D7&lt;=10,"Básico")))</f>
        <v>Básico</v>
      </c>
      <c r="H7" s="68" t="s">
        <v>180</v>
      </c>
      <c r="I7" s="67" t="s">
        <v>427</v>
      </c>
      <c r="J7" s="100">
        <v>44652</v>
      </c>
      <c r="K7" s="101">
        <v>44682</v>
      </c>
      <c r="L7" s="70" t="s">
        <v>352</v>
      </c>
      <c r="M7" s="32"/>
    </row>
    <row r="8" spans="1:13" ht="187.5" customHeight="1" thickBot="1" x14ac:dyDescent="0.35">
      <c r="A8" s="64">
        <f>'Matriz de Evaluacion de Riesgos'!A16</f>
        <v>2</v>
      </c>
      <c r="B8" s="59" t="str">
        <f>'Matriz de Evaluacion de Riesgos'!F16</f>
        <v>Que el personal responsable por no dar seguimiento oportuno  a las recomendaciones de la Auditoría Interna y la Contraloría General de Cuentas sea sujeto a sanciones.</v>
      </c>
      <c r="C8" s="65" t="str">
        <f>'Matriz de Evaluacion de Riesgos'!C16</f>
        <v>N-1</v>
      </c>
      <c r="D8" s="172">
        <f>'Matriz de Evaluacion de Riesgos'!K16</f>
        <v>2</v>
      </c>
      <c r="E8" s="50" t="s">
        <v>387</v>
      </c>
      <c r="F8" s="66" t="s">
        <v>422</v>
      </c>
      <c r="G8" s="67" t="str">
        <f t="shared" ref="G8:G11" si="0">IF(D8&gt;=16,"No tolerable",IF(D8&gt;=11,"Gestionable",IF(D8&lt;=10,"Básico")))</f>
        <v>Básico</v>
      </c>
      <c r="H8" s="68" t="s">
        <v>180</v>
      </c>
      <c r="I8" s="67" t="s">
        <v>353</v>
      </c>
      <c r="J8" s="100">
        <v>44652</v>
      </c>
      <c r="K8" s="101">
        <v>44896</v>
      </c>
      <c r="L8" s="70"/>
      <c r="M8" s="32"/>
    </row>
    <row r="9" spans="1:13" ht="126" customHeight="1" thickBot="1" x14ac:dyDescent="0.3">
      <c r="A9" s="64">
        <f>'Matriz de Evaluacion de Riesgos'!A17</f>
        <v>3</v>
      </c>
      <c r="B9" s="59" t="str">
        <f>'Matriz de Evaluacion de Riesgos'!F17</f>
        <v>Que se debilite el cumplimiento de objetivos estratégicos institucionales por la Pandemia Covid 19</v>
      </c>
      <c r="C9" s="65" t="str">
        <f>'Matriz de Evaluacion de Riesgos'!C17</f>
        <v>E-1
E-2</v>
      </c>
      <c r="D9" s="173">
        <f>'Matriz de Evaluacion de Riesgos'!K17</f>
        <v>5.333333333333333</v>
      </c>
      <c r="E9" s="50" t="s">
        <v>379</v>
      </c>
      <c r="F9" s="151" t="s">
        <v>388</v>
      </c>
      <c r="G9" s="67" t="str">
        <f t="shared" si="0"/>
        <v>Básico</v>
      </c>
      <c r="H9" s="68" t="s">
        <v>180</v>
      </c>
      <c r="I9" s="67" t="s">
        <v>438</v>
      </c>
      <c r="J9" s="100">
        <v>44562</v>
      </c>
      <c r="K9" s="101">
        <v>44896</v>
      </c>
      <c r="L9" s="70"/>
      <c r="M9" s="32"/>
    </row>
    <row r="10" spans="1:13" ht="96" customHeight="1" thickBot="1" x14ac:dyDescent="0.35">
      <c r="A10" s="64">
        <f>'Matriz de Evaluacion de Riesgos'!A18</f>
        <v>4</v>
      </c>
      <c r="B10" s="59" t="str">
        <f>'Matriz de Evaluacion de Riesgos'!F18</f>
        <v xml:space="preserve">Que no haya calidad del gasto y se establezcan procedimientos discrecionales en las adquisiciones que puedan originar fraude o corrupción </v>
      </c>
      <c r="C10" s="65" t="str">
        <f>'Matriz de Evaluacion de Riesgos'!C18</f>
        <v>N-2</v>
      </c>
      <c r="D10" s="173">
        <f>'Matriz de Evaluacion de Riesgos'!K18</f>
        <v>1</v>
      </c>
      <c r="E10" s="66" t="s">
        <v>379</v>
      </c>
      <c r="F10" s="66" t="s">
        <v>357</v>
      </c>
      <c r="G10" s="67" t="str">
        <f t="shared" si="0"/>
        <v>Básico</v>
      </c>
      <c r="H10" s="68" t="s">
        <v>358</v>
      </c>
      <c r="I10" s="67" t="s">
        <v>359</v>
      </c>
      <c r="J10" s="69" t="s">
        <v>360</v>
      </c>
      <c r="K10" s="65" t="s">
        <v>351</v>
      </c>
      <c r="L10" s="70"/>
      <c r="M10" s="32"/>
    </row>
    <row r="11" spans="1:13" ht="96" customHeight="1" thickBot="1" x14ac:dyDescent="0.35">
      <c r="A11" s="64">
        <f>'Matriz de Evaluacion de Riesgos'!A19</f>
        <v>5</v>
      </c>
      <c r="B11" s="59" t="str">
        <f>'Matriz de Evaluacion de Riesgos'!F19</f>
        <v>Que no se cuente con políticas y manuales en temas administrativo, financieros y sustantivos</v>
      </c>
      <c r="C11" s="65" t="str">
        <f>'Matriz de Evaluacion de Riesgos'!C19</f>
        <v>N-1</v>
      </c>
      <c r="D11" s="173">
        <f>'Matriz de Evaluacion de Riesgos'!K19</f>
        <v>2.6666666666666665</v>
      </c>
      <c r="E11" s="66" t="s">
        <v>379</v>
      </c>
      <c r="F11" s="99" t="s">
        <v>390</v>
      </c>
      <c r="G11" s="67" t="str">
        <f t="shared" si="0"/>
        <v>Básico</v>
      </c>
      <c r="H11" s="68" t="s">
        <v>180</v>
      </c>
      <c r="I11" s="67" t="s">
        <v>335</v>
      </c>
      <c r="J11" s="100">
        <v>44713</v>
      </c>
      <c r="K11" s="170">
        <v>44896</v>
      </c>
      <c r="L11" s="70"/>
      <c r="M11" s="32"/>
    </row>
    <row r="12" spans="1:13" ht="96" customHeight="1" thickBot="1" x14ac:dyDescent="0.35">
      <c r="A12" s="64">
        <f>'Matriz de Evaluacion de Riesgos'!A20</f>
        <v>6</v>
      </c>
      <c r="B12" s="59" t="str">
        <f>'Matriz de Evaluacion de Riesgos'!F20</f>
        <v>Realizar registros contables con insuficiente documentacion de respaldo</v>
      </c>
      <c r="C12" s="65" t="str">
        <f>'Matriz de Evaluacion de Riesgos'!C20</f>
        <v>F-1</v>
      </c>
      <c r="D12" s="173">
        <f>'Matriz de Evaluacion de Riesgos'!K20</f>
        <v>4</v>
      </c>
      <c r="E12" s="66" t="s">
        <v>379</v>
      </c>
      <c r="F12" s="99" t="s">
        <v>293</v>
      </c>
      <c r="G12" s="67" t="str">
        <f>IF(D12&gt;=16,"No tolerable",IF(D12&gt;=11,"Gestionable",IF(D12&lt;=10,"Básico")))</f>
        <v>Básico</v>
      </c>
      <c r="H12" s="68" t="s">
        <v>180</v>
      </c>
      <c r="I12" s="67" t="s">
        <v>294</v>
      </c>
      <c r="J12" s="100">
        <v>44621</v>
      </c>
      <c r="K12" s="101">
        <v>44713</v>
      </c>
      <c r="L12" s="70"/>
      <c r="M12" s="32"/>
    </row>
    <row r="13" spans="1:13" ht="87.75" customHeight="1" thickBot="1" x14ac:dyDescent="0.35">
      <c r="A13" s="64">
        <f>'Matriz de Evaluacion de Riesgos'!A21</f>
        <v>7</v>
      </c>
      <c r="B13" s="59" t="str">
        <f>'Matriz de Evaluacion de Riesgos'!F21</f>
        <v>Incumplimiento en presentación de liquidación de viaticos en el plazo establecido</v>
      </c>
      <c r="C13" s="65" t="str">
        <f>'Matriz de Evaluacion de Riesgos'!C21</f>
        <v>N-3</v>
      </c>
      <c r="D13" s="173">
        <f>'Matriz de Evaluacion de Riesgos'!K21</f>
        <v>4</v>
      </c>
      <c r="E13" s="66" t="s">
        <v>379</v>
      </c>
      <c r="F13" s="99" t="s">
        <v>296</v>
      </c>
      <c r="G13" s="67" t="str">
        <f t="shared" ref="G13:G57" si="1">IF(D13&gt;=16,"No tolerable",IF(D13&gt;=11,"Gestionable",IF(D13&lt;=10,"Básico")))</f>
        <v>Básico</v>
      </c>
      <c r="H13" s="68" t="s">
        <v>180</v>
      </c>
      <c r="I13" s="47" t="s">
        <v>297</v>
      </c>
      <c r="J13" s="100">
        <v>44621</v>
      </c>
      <c r="K13" s="101">
        <v>44713</v>
      </c>
      <c r="L13" s="71"/>
    </row>
    <row r="14" spans="1:13" ht="87.75" customHeight="1" thickBot="1" x14ac:dyDescent="0.35">
      <c r="A14" s="64">
        <f>'Matriz de Evaluacion de Riesgos'!A22</f>
        <v>8</v>
      </c>
      <c r="B14" s="59" t="str">
        <f>'Matriz de Evaluacion de Riesgos'!F22</f>
        <v>Debilidad en el registro de operación de fondo rotativo.</v>
      </c>
      <c r="C14" s="65" t="str">
        <f>'Matriz de Evaluacion de Riesgos'!C22</f>
        <v>N-1</v>
      </c>
      <c r="D14" s="173">
        <f>'Matriz de Evaluacion de Riesgos'!K22</f>
        <v>2.6666666666666665</v>
      </c>
      <c r="E14" s="66" t="s">
        <v>379</v>
      </c>
      <c r="F14" s="107" t="s">
        <v>391</v>
      </c>
      <c r="G14" s="67" t="str">
        <f t="shared" si="1"/>
        <v>Básico</v>
      </c>
      <c r="H14" s="68" t="s">
        <v>180</v>
      </c>
      <c r="I14" s="47" t="s">
        <v>299</v>
      </c>
      <c r="J14" s="100">
        <v>44621</v>
      </c>
      <c r="K14" s="101">
        <v>44743</v>
      </c>
      <c r="L14" s="71"/>
    </row>
    <row r="15" spans="1:13" ht="87.75" customHeight="1" thickBot="1" x14ac:dyDescent="0.35">
      <c r="A15" s="64">
        <f>'Matriz de Evaluacion de Riesgos'!A23</f>
        <v>9</v>
      </c>
      <c r="B15" s="59" t="str">
        <f>'Matriz de Evaluacion de Riesgos'!F23</f>
        <v>Debilidad en la vinculación plan presupuesto.</v>
      </c>
      <c r="C15" s="65" t="str">
        <f>'Matriz de Evaluacion de Riesgos'!C23</f>
        <v>O1-1,2,3,
O2-1,2,3</v>
      </c>
      <c r="D15" s="173">
        <f>'Matriz de Evaluacion de Riesgos'!K23</f>
        <v>1.3333333333333333</v>
      </c>
      <c r="E15" s="66" t="s">
        <v>379</v>
      </c>
      <c r="F15" s="107" t="s">
        <v>300</v>
      </c>
      <c r="G15" s="67" t="str">
        <f t="shared" si="1"/>
        <v>Básico</v>
      </c>
      <c r="H15" s="68" t="s">
        <v>180</v>
      </c>
      <c r="I15" s="47" t="s">
        <v>301</v>
      </c>
      <c r="J15" s="73">
        <v>44652</v>
      </c>
      <c r="K15" s="74">
        <v>44774</v>
      </c>
      <c r="L15" s="71"/>
    </row>
    <row r="16" spans="1:13" ht="87.75" customHeight="1" thickBot="1" x14ac:dyDescent="0.3">
      <c r="A16" s="64">
        <f>'Matriz de Evaluacion de Riesgos'!A24</f>
        <v>10</v>
      </c>
      <c r="B16" s="59" t="str">
        <f>'Matriz de Evaluacion de Riesgos'!F24</f>
        <v xml:space="preserve">Perdida o daño de bienes muebles </v>
      </c>
      <c r="C16" s="65" t="str">
        <f>'Matriz de Evaluacion de Riesgos'!C24</f>
        <v>N-2</v>
      </c>
      <c r="D16" s="173">
        <f>'Matriz de Evaluacion de Riesgos'!K24</f>
        <v>2</v>
      </c>
      <c r="E16" s="50" t="s">
        <v>379</v>
      </c>
      <c r="F16" s="107" t="s">
        <v>393</v>
      </c>
      <c r="G16" s="67" t="str">
        <f t="shared" si="1"/>
        <v>Básico</v>
      </c>
      <c r="H16" s="68" t="s">
        <v>180</v>
      </c>
      <c r="I16" s="75" t="s">
        <v>303</v>
      </c>
      <c r="J16" s="73">
        <v>44652</v>
      </c>
      <c r="K16" s="74">
        <v>44774</v>
      </c>
      <c r="L16" s="71"/>
    </row>
    <row r="17" spans="1:12" ht="130.5" customHeight="1" thickBot="1" x14ac:dyDescent="0.3">
      <c r="A17" s="64">
        <f>'Matriz de Evaluacion de Riesgos'!A25</f>
        <v>11</v>
      </c>
      <c r="B17" s="59" t="str">
        <f>'Matriz de Evaluacion de Riesgos'!F25</f>
        <v>No se cuenta con politicas y procedimientos de comunicación interna y externa</v>
      </c>
      <c r="C17" s="65" t="str">
        <f>'Matriz de Evaluacion de Riesgos'!C25</f>
        <v>I-1</v>
      </c>
      <c r="D17" s="173">
        <f>'Matriz de Evaluacion de Riesgos'!K25</f>
        <v>8</v>
      </c>
      <c r="E17" s="50" t="s">
        <v>379</v>
      </c>
      <c r="F17" s="76" t="s">
        <v>394</v>
      </c>
      <c r="G17" s="67" t="str">
        <f t="shared" si="1"/>
        <v>Básico</v>
      </c>
      <c r="H17" s="77" t="s">
        <v>180</v>
      </c>
      <c r="I17" s="77" t="s">
        <v>283</v>
      </c>
      <c r="J17" s="73">
        <v>44621</v>
      </c>
      <c r="K17" s="74">
        <v>44743</v>
      </c>
      <c r="L17" s="71"/>
    </row>
    <row r="18" spans="1:12" ht="131.25" customHeight="1" thickBot="1" x14ac:dyDescent="0.3">
      <c r="A18" s="64">
        <f>'Matriz de Evaluacion de Riesgos'!A26</f>
        <v>12</v>
      </c>
      <c r="B18" s="59" t="str">
        <f>'Matriz de Evaluacion de Riesgos'!F26</f>
        <v xml:space="preserve">Que no se cumpla adecuada y oportunamente con la Ley de Acceso a la Información Pública </v>
      </c>
      <c r="C18" s="65" t="str">
        <f>'Matriz de Evaluacion de Riesgos'!C26</f>
        <v>N-1</v>
      </c>
      <c r="D18" s="173">
        <f>'Matriz de Evaluacion de Riesgos'!K26</f>
        <v>1.3333333333333333</v>
      </c>
      <c r="E18" s="50" t="s">
        <v>379</v>
      </c>
      <c r="F18" s="117" t="s">
        <v>284</v>
      </c>
      <c r="G18" s="67" t="str">
        <f t="shared" si="1"/>
        <v>Básico</v>
      </c>
      <c r="H18" s="77" t="s">
        <v>180</v>
      </c>
      <c r="I18" s="77" t="s">
        <v>285</v>
      </c>
      <c r="J18" s="74">
        <v>44621</v>
      </c>
      <c r="K18" s="74">
        <v>44713</v>
      </c>
      <c r="L18" s="71"/>
    </row>
    <row r="19" spans="1:12" ht="116.25" customHeight="1" thickBot="1" x14ac:dyDescent="0.3">
      <c r="A19" s="64">
        <f>'Matriz de Evaluacion de Riesgos'!A27</f>
        <v>13</v>
      </c>
      <c r="B19" s="59" t="str">
        <f>'Matriz de Evaluacion de Riesgos'!F27</f>
        <v>No se cuenta con normativa institucional para dar cumplimiento a la ley de acceso a la información pública</v>
      </c>
      <c r="C19" s="65" t="str">
        <f>'Matriz de Evaluacion de Riesgos'!C27</f>
        <v>F-1
I-2</v>
      </c>
      <c r="D19" s="173">
        <f>'Matriz de Evaluacion de Riesgos'!K27</f>
        <v>2.6666666666666665</v>
      </c>
      <c r="E19" s="50" t="s">
        <v>379</v>
      </c>
      <c r="F19" s="117" t="s">
        <v>286</v>
      </c>
      <c r="G19" s="67" t="str">
        <f t="shared" si="1"/>
        <v>Básico</v>
      </c>
      <c r="H19" s="54" t="s">
        <v>180</v>
      </c>
      <c r="I19" s="54" t="s">
        <v>129</v>
      </c>
      <c r="J19" s="74">
        <v>44621</v>
      </c>
      <c r="K19" s="74">
        <v>44713</v>
      </c>
      <c r="L19" s="71"/>
    </row>
    <row r="20" spans="1:12" ht="149.25" customHeight="1" thickBot="1" x14ac:dyDescent="0.3">
      <c r="A20" s="64">
        <f>'Matriz de Evaluacion de Riesgos'!A28</f>
        <v>14</v>
      </c>
      <c r="B20" s="59" t="str">
        <f>'Matriz de Evaluacion de Riesgos'!F28</f>
        <v>Lineas de comunicación no efectivas</v>
      </c>
      <c r="C20" s="65" t="str">
        <f>'Matriz de Evaluacion de Riesgos'!C28</f>
        <v>N-3
I-2</v>
      </c>
      <c r="D20" s="173">
        <f>'Matriz de Evaluacion de Riesgos'!K28</f>
        <v>12</v>
      </c>
      <c r="E20" s="50" t="s">
        <v>379</v>
      </c>
      <c r="F20" s="117" t="s">
        <v>395</v>
      </c>
      <c r="G20" s="67" t="str">
        <f t="shared" si="1"/>
        <v>Gestionable</v>
      </c>
      <c r="H20" s="54" t="s">
        <v>180</v>
      </c>
      <c r="I20" s="54" t="s">
        <v>287</v>
      </c>
      <c r="J20" s="74">
        <v>44621</v>
      </c>
      <c r="K20" s="74">
        <v>44743</v>
      </c>
      <c r="L20" s="71"/>
    </row>
    <row r="21" spans="1:12" ht="176.25" customHeight="1" thickBot="1" x14ac:dyDescent="0.3">
      <c r="A21" s="64">
        <f>'Matriz de Evaluacion de Riesgos'!A29</f>
        <v>15</v>
      </c>
      <c r="B21" s="59" t="str">
        <f>'Matriz de Evaluacion de Riesgos'!F29</f>
        <v xml:space="preserve">Planificación mensual no automatizada que facilite el avance adecuado de la planificación  </v>
      </c>
      <c r="C21" s="65" t="str">
        <f>'Matriz de Evaluacion de Riesgos'!C29</f>
        <v>F-1</v>
      </c>
      <c r="D21" s="173">
        <f>'Matriz de Evaluacion de Riesgos'!K29</f>
        <v>1.3333333333333333</v>
      </c>
      <c r="E21" s="49" t="s">
        <v>131</v>
      </c>
      <c r="F21" s="72" t="s">
        <v>338</v>
      </c>
      <c r="G21" s="67" t="str">
        <f t="shared" si="1"/>
        <v>Básico</v>
      </c>
      <c r="H21" s="54" t="s">
        <v>128</v>
      </c>
      <c r="I21" s="75" t="s">
        <v>254</v>
      </c>
      <c r="J21" s="74">
        <v>44621</v>
      </c>
      <c r="K21" s="74">
        <v>44896</v>
      </c>
      <c r="L21" s="71" t="s">
        <v>253</v>
      </c>
    </row>
    <row r="22" spans="1:12" ht="122.25" customHeight="1" thickBot="1" x14ac:dyDescent="0.3">
      <c r="A22" s="64">
        <f>'Matriz de Evaluacion de Riesgos'!A30</f>
        <v>16</v>
      </c>
      <c r="B22" s="59" t="str">
        <f>'Matriz de Evaluacion de Riesgos'!F30</f>
        <v>El Manual de Normas y procedimientos no validado para la vinculación plan presupuesto y desactualizado en nuevos procedimientos a implementar, planificación mensual y seguimiento mensual</v>
      </c>
      <c r="C22" s="65" t="str">
        <f>'Matriz de Evaluacion de Riesgos'!C30</f>
        <v>F-1</v>
      </c>
      <c r="D22" s="173">
        <f>'Matriz de Evaluacion de Riesgos'!K30</f>
        <v>4</v>
      </c>
      <c r="E22" s="49" t="s">
        <v>131</v>
      </c>
      <c r="F22" s="72" t="s">
        <v>396</v>
      </c>
      <c r="G22" s="67" t="str">
        <f t="shared" si="1"/>
        <v>Básico</v>
      </c>
      <c r="H22" s="54" t="s">
        <v>128</v>
      </c>
      <c r="I22" s="75" t="s">
        <v>136</v>
      </c>
      <c r="J22" s="74">
        <v>44621</v>
      </c>
      <c r="K22" s="74">
        <v>44896</v>
      </c>
      <c r="L22" s="83" t="s">
        <v>143</v>
      </c>
    </row>
    <row r="23" spans="1:12" ht="134.25" customHeight="1" thickBot="1" x14ac:dyDescent="0.3">
      <c r="A23" s="64">
        <f>'Matriz de Evaluacion de Riesgos'!A31</f>
        <v>17</v>
      </c>
      <c r="B23" s="59" t="str">
        <f>'Matriz de Evaluacion de Riesgos'!F31</f>
        <v>Insuficientes indicadores de desempeño</v>
      </c>
      <c r="C23" s="65" t="str">
        <f>'Matriz de Evaluacion de Riesgos'!C31</f>
        <v>E-1
E-2</v>
      </c>
      <c r="D23" s="173">
        <f>'Matriz de Evaluacion de Riesgos'!K31</f>
        <v>1.3333333333333333</v>
      </c>
      <c r="E23" s="49" t="s">
        <v>132</v>
      </c>
      <c r="F23" s="50" t="s">
        <v>339</v>
      </c>
      <c r="G23" s="67" t="str">
        <f t="shared" si="1"/>
        <v>Básico</v>
      </c>
      <c r="H23" s="54" t="s">
        <v>128</v>
      </c>
      <c r="I23" s="75" t="s">
        <v>135</v>
      </c>
      <c r="J23" s="74">
        <v>44621</v>
      </c>
      <c r="K23" s="74">
        <v>44652</v>
      </c>
      <c r="L23" s="71"/>
    </row>
    <row r="24" spans="1:12" ht="130.5" customHeight="1" thickBot="1" x14ac:dyDescent="0.3">
      <c r="A24" s="64">
        <f>'Matriz de Evaluacion de Riesgos'!A32</f>
        <v>18</v>
      </c>
      <c r="B24" s="59" t="str">
        <f>'Matriz de Evaluacion de Riesgos'!F32</f>
        <v>Que se debilite el control interno y no se logren los objetivos institucionales</v>
      </c>
      <c r="C24" s="65" t="str">
        <f>'Matriz de Evaluacion de Riesgos'!C32</f>
        <v>C</v>
      </c>
      <c r="D24" s="173">
        <f>'Matriz de Evaluacion de Riesgos'!K32</f>
        <v>1.3333333333333333</v>
      </c>
      <c r="E24" s="45" t="s">
        <v>380</v>
      </c>
      <c r="F24" s="72" t="s">
        <v>332</v>
      </c>
      <c r="G24" s="67" t="str">
        <f t="shared" si="1"/>
        <v>Básico</v>
      </c>
      <c r="H24" s="45" t="s">
        <v>333</v>
      </c>
      <c r="I24" s="45" t="s">
        <v>141</v>
      </c>
      <c r="J24" s="171">
        <v>44562</v>
      </c>
      <c r="K24" s="171">
        <v>44896</v>
      </c>
      <c r="L24" s="71"/>
    </row>
    <row r="25" spans="1:12" ht="101.25" customHeight="1" thickBot="1" x14ac:dyDescent="0.3">
      <c r="A25" s="64">
        <f>'Matriz de Evaluacion de Riesgos'!A33</f>
        <v>19</v>
      </c>
      <c r="B25" s="59" t="str">
        <f>'Matriz de Evaluacion de Riesgos'!F33</f>
        <v xml:space="preserve"> Que la adquisición
de  bienes y servicios no sea oportuna</v>
      </c>
      <c r="C25" s="65" t="str">
        <f>'Matriz de Evaluacion de Riesgos'!C33</f>
        <v>N-3</v>
      </c>
      <c r="D25" s="173">
        <f>'Matriz de Evaluacion de Riesgos'!K33</f>
        <v>5.333333333333333</v>
      </c>
      <c r="E25" s="105" t="s">
        <v>170</v>
      </c>
      <c r="F25" s="114" t="s">
        <v>306</v>
      </c>
      <c r="G25" s="67" t="str">
        <f t="shared" si="1"/>
        <v>Básico</v>
      </c>
      <c r="H25" s="45" t="s">
        <v>180</v>
      </c>
      <c r="I25" s="45" t="s">
        <v>307</v>
      </c>
      <c r="J25" s="73">
        <v>44621</v>
      </c>
      <c r="K25" s="74">
        <v>44682</v>
      </c>
      <c r="L25" s="59"/>
    </row>
    <row r="26" spans="1:12" ht="87.75" customHeight="1" thickBot="1" x14ac:dyDescent="0.3">
      <c r="A26" s="64">
        <f>'Matriz de Evaluacion de Riesgos'!A34</f>
        <v>20</v>
      </c>
      <c r="B26" s="59" t="str">
        <f>'Matriz de Evaluacion de Riesgos'!F34</f>
        <v>No se cuenta con procesos definidos en Almacén</v>
      </c>
      <c r="C26" s="65" t="str">
        <f>'Matriz de Evaluacion de Riesgos'!C34</f>
        <v>N-1</v>
      </c>
      <c r="D26" s="173">
        <f>'Matriz de Evaluacion de Riesgos'!K34</f>
        <v>6</v>
      </c>
      <c r="E26" s="57" t="s">
        <v>170</v>
      </c>
      <c r="F26" s="114" t="s">
        <v>312</v>
      </c>
      <c r="G26" s="67" t="str">
        <f t="shared" si="1"/>
        <v>Básico</v>
      </c>
      <c r="H26" s="45" t="s">
        <v>180</v>
      </c>
      <c r="I26" s="45" t="s">
        <v>146</v>
      </c>
      <c r="J26" s="73">
        <v>44621</v>
      </c>
      <c r="K26" s="74">
        <v>44682</v>
      </c>
      <c r="L26" s="59"/>
    </row>
    <row r="27" spans="1:12" ht="87.75" customHeight="1" thickBot="1" x14ac:dyDescent="0.3">
      <c r="A27" s="64">
        <f>'Matriz de Evaluacion de Riesgos'!A35</f>
        <v>21</v>
      </c>
      <c r="B27" s="59" t="str">
        <f>'Matriz de Evaluacion de Riesgos'!F35</f>
        <v>Debilidad en el  registro y
categorizacion del archivo</v>
      </c>
      <c r="C27" s="65" t="str">
        <f>'Matriz de Evaluacion de Riesgos'!C35</f>
        <v>N-3</v>
      </c>
      <c r="D27" s="173">
        <f>'Matriz de Evaluacion de Riesgos'!K35</f>
        <v>8</v>
      </c>
      <c r="E27" s="57" t="s">
        <v>170</v>
      </c>
      <c r="F27" s="114" t="s">
        <v>315</v>
      </c>
      <c r="G27" s="67" t="str">
        <f t="shared" si="1"/>
        <v>Básico</v>
      </c>
      <c r="H27" s="45" t="s">
        <v>180</v>
      </c>
      <c r="I27" s="45" t="s">
        <v>316</v>
      </c>
      <c r="J27" s="73">
        <v>44652</v>
      </c>
      <c r="K27" s="74">
        <v>44743</v>
      </c>
      <c r="L27" s="59"/>
    </row>
    <row r="28" spans="1:12" ht="87.75" customHeight="1" thickBot="1" x14ac:dyDescent="0.3">
      <c r="A28" s="64">
        <f>'Matriz de Evaluacion de Riesgos'!A36</f>
        <v>22</v>
      </c>
      <c r="B28" s="59" t="str">
        <f>'Matriz de Evaluacion de Riesgos'!F36</f>
        <v>Debilidad en la coordinación para la atención del usuario interno</v>
      </c>
      <c r="C28" s="65" t="str">
        <f>'Matriz de Evaluacion de Riesgos'!C36</f>
        <v>N-1</v>
      </c>
      <c r="D28" s="173">
        <f>'Matriz de Evaluacion de Riesgos'!K36</f>
        <v>6</v>
      </c>
      <c r="E28" s="57" t="s">
        <v>170</v>
      </c>
      <c r="F28" s="114" t="s">
        <v>320</v>
      </c>
      <c r="G28" s="67" t="str">
        <f t="shared" si="1"/>
        <v>Básico</v>
      </c>
      <c r="H28" s="45" t="s">
        <v>180</v>
      </c>
      <c r="I28" s="45" t="s">
        <v>321</v>
      </c>
      <c r="J28" s="73">
        <v>44652</v>
      </c>
      <c r="K28" s="74">
        <v>44743</v>
      </c>
      <c r="L28" s="59"/>
    </row>
    <row r="29" spans="1:12" ht="112.5" customHeight="1" thickBot="1" x14ac:dyDescent="0.3">
      <c r="A29" s="64">
        <f>'Matriz de Evaluacion de Riesgos'!A37</f>
        <v>23</v>
      </c>
      <c r="B29" s="59" t="str">
        <f>'Matriz de Evaluacion de Riesgos'!F37</f>
        <v>Manual de Normas y Procedimientos de Unidad de Genero pendiente de aprobación.</v>
      </c>
      <c r="C29" s="65" t="str">
        <f>'Matriz de Evaluacion de Riesgos'!C37</f>
        <v>N-3</v>
      </c>
      <c r="D29" s="173">
        <f>'Matriz de Evaluacion de Riesgos'!K37</f>
        <v>1.5</v>
      </c>
      <c r="E29" s="105" t="s">
        <v>170</v>
      </c>
      <c r="F29" s="50" t="s">
        <v>230</v>
      </c>
      <c r="G29" s="67" t="str">
        <f t="shared" si="1"/>
        <v>Básico</v>
      </c>
      <c r="H29" s="45" t="s">
        <v>231</v>
      </c>
      <c r="I29" s="45" t="s">
        <v>148</v>
      </c>
      <c r="J29" s="73">
        <v>44621</v>
      </c>
      <c r="K29" s="74">
        <v>44743</v>
      </c>
      <c r="L29" s="75"/>
    </row>
    <row r="30" spans="1:12" ht="105" customHeight="1" thickBot="1" x14ac:dyDescent="0.3">
      <c r="A30" s="64">
        <f>'Matriz de Evaluacion de Riesgos'!A38</f>
        <v>24</v>
      </c>
      <c r="B30" s="59" t="str">
        <f>'Matriz de Evaluacion de Riesgos'!F38</f>
        <v>Política Institucional  de Genero pendiente de aprobación.</v>
      </c>
      <c r="C30" s="65" t="str">
        <f>'Matriz de Evaluacion de Riesgos'!C38</f>
        <v>N-1</v>
      </c>
      <c r="D30" s="173">
        <f>'Matriz de Evaluacion de Riesgos'!K38</f>
        <v>1</v>
      </c>
      <c r="E30" s="45" t="s">
        <v>170</v>
      </c>
      <c r="F30" s="50" t="s">
        <v>232</v>
      </c>
      <c r="G30" s="67" t="str">
        <f t="shared" si="1"/>
        <v>Básico</v>
      </c>
      <c r="H30" s="45" t="s">
        <v>180</v>
      </c>
      <c r="I30" s="45" t="s">
        <v>149</v>
      </c>
      <c r="J30" s="73">
        <v>44621</v>
      </c>
      <c r="K30" s="74">
        <v>44805</v>
      </c>
      <c r="L30" s="78"/>
    </row>
    <row r="31" spans="1:12" ht="129" customHeight="1" thickBot="1" x14ac:dyDescent="0.3">
      <c r="A31" s="64">
        <f>'Matriz de Evaluacion de Riesgos'!A39</f>
        <v>25</v>
      </c>
      <c r="B31" s="59" t="str">
        <f>'Matriz de Evaluacion de Riesgos'!F39</f>
        <v>Enfoque de Género no implementado en los documentos  institucionales</v>
      </c>
      <c r="C31" s="65" t="str">
        <f>'Matriz de Evaluacion de Riesgos'!C39</f>
        <v>N-1</v>
      </c>
      <c r="D31" s="173">
        <f>'Matriz de Evaluacion de Riesgos'!K39</f>
        <v>1.5</v>
      </c>
      <c r="E31" s="45" t="s">
        <v>382</v>
      </c>
      <c r="F31" s="50" t="s">
        <v>233</v>
      </c>
      <c r="G31" s="67" t="str">
        <f t="shared" si="1"/>
        <v>Básico</v>
      </c>
      <c r="H31" s="45" t="s">
        <v>231</v>
      </c>
      <c r="I31" s="45" t="s">
        <v>149</v>
      </c>
      <c r="J31" s="73">
        <v>44805</v>
      </c>
      <c r="K31" s="74">
        <v>44835</v>
      </c>
      <c r="L31" s="47"/>
    </row>
    <row r="32" spans="1:12" ht="87.75" customHeight="1" thickTop="1" thickBot="1" x14ac:dyDescent="0.3">
      <c r="A32" s="64">
        <f>'Matriz de Evaluacion de Riesgos'!A40</f>
        <v>26</v>
      </c>
      <c r="B32" s="59" t="str">
        <f>'Matriz de Evaluacion de Riesgos'!F40</f>
        <v>Que no se logre cumplir con los eventos presenciales programados con los diferentes actores</v>
      </c>
      <c r="C32" s="65" t="str">
        <f>'Matriz de Evaluacion de Riesgos'!C40</f>
        <v>E.1
O-1.2</v>
      </c>
      <c r="D32" s="173">
        <f>'Matriz de Evaluacion de Riesgos'!K40</f>
        <v>8</v>
      </c>
      <c r="E32" s="152" t="s">
        <v>170</v>
      </c>
      <c r="F32" s="114" t="s">
        <v>265</v>
      </c>
      <c r="G32" s="67" t="str">
        <f t="shared" si="1"/>
        <v>Básico</v>
      </c>
      <c r="H32" s="153" t="s">
        <v>180</v>
      </c>
      <c r="I32" s="153" t="s">
        <v>272</v>
      </c>
      <c r="J32" s="73">
        <v>44652</v>
      </c>
      <c r="K32" s="74">
        <v>44774</v>
      </c>
      <c r="L32" s="115"/>
    </row>
    <row r="33" spans="1:12" ht="87.75" customHeight="1" thickTop="1" thickBot="1" x14ac:dyDescent="0.3">
      <c r="A33" s="64">
        <f>'Matriz de Evaluacion de Riesgos'!A41</f>
        <v>27</v>
      </c>
      <c r="B33" s="59" t="str">
        <f>'Matriz de Evaluacion de Riesgos'!F41</f>
        <v>Que se cancelen los eventos por débil coordinación con las instituciones, sociedad civil, sector empresarial o sociedad en general, y que por consecuencia no se alcance el cumplimiento de meta</v>
      </c>
      <c r="C33" s="65" t="str">
        <f>'Matriz de Evaluacion de Riesgos'!C41</f>
        <v>E.1
O-1.2</v>
      </c>
      <c r="D33" s="173">
        <f>'Matriz de Evaluacion de Riesgos'!K41</f>
        <v>1.3333333333333333</v>
      </c>
      <c r="E33" s="154" t="s">
        <v>170</v>
      </c>
      <c r="F33" s="114" t="s">
        <v>266</v>
      </c>
      <c r="G33" s="67" t="str">
        <f t="shared" si="1"/>
        <v>Básico</v>
      </c>
      <c r="H33" s="155" t="s">
        <v>180</v>
      </c>
      <c r="I33" s="153" t="s">
        <v>272</v>
      </c>
      <c r="J33" s="73">
        <v>44621</v>
      </c>
      <c r="K33" s="74">
        <v>44774</v>
      </c>
      <c r="L33" s="71"/>
    </row>
    <row r="34" spans="1:12" ht="87.75" customHeight="1" thickTop="1" thickBot="1" x14ac:dyDescent="0.3">
      <c r="A34" s="64">
        <f>'Matriz de Evaluacion de Riesgos'!A42</f>
        <v>28</v>
      </c>
      <c r="B34" s="59" t="str">
        <f>'Matriz de Evaluacion de Riesgos'!F42</f>
        <v>Falta de controles en los procesos de formación para la emisión de constancias de participación y diplomas de aprobación.</v>
      </c>
      <c r="C34" s="65" t="str">
        <f>'Matriz de Evaluacion de Riesgos'!C42</f>
        <v>E.1
O-1.2</v>
      </c>
      <c r="D34" s="173">
        <f>'Matriz de Evaluacion de Riesgos'!K42</f>
        <v>2</v>
      </c>
      <c r="E34" s="154" t="s">
        <v>170</v>
      </c>
      <c r="F34" s="114" t="s">
        <v>268</v>
      </c>
      <c r="G34" s="67" t="str">
        <f t="shared" si="1"/>
        <v>Básico</v>
      </c>
      <c r="H34" s="155" t="s">
        <v>180</v>
      </c>
      <c r="I34" s="153" t="s">
        <v>273</v>
      </c>
      <c r="J34" s="73">
        <v>44621</v>
      </c>
      <c r="K34" s="74">
        <v>44774</v>
      </c>
      <c r="L34" s="71"/>
    </row>
    <row r="35" spans="1:12" ht="135.75" customHeight="1" thickTop="1" thickBot="1" x14ac:dyDescent="0.3">
      <c r="A35" s="64">
        <f>'Matriz de Evaluacion de Riesgos'!A43</f>
        <v>29</v>
      </c>
      <c r="B35" s="59" t="str">
        <f>'Matriz de Evaluacion de Riesgos'!F43</f>
        <v>Débil coordinación para convocatoria de representantes del Organismo Ejecutivo</v>
      </c>
      <c r="C35" s="65" t="str">
        <f>'Matriz de Evaluacion de Riesgos'!C43</f>
        <v>E.2 
O-2.3</v>
      </c>
      <c r="D35" s="173">
        <f>'Matriz de Evaluacion de Riesgos'!K43</f>
        <v>8</v>
      </c>
      <c r="E35" s="154" t="s">
        <v>381</v>
      </c>
      <c r="F35" s="107" t="s">
        <v>270</v>
      </c>
      <c r="G35" s="67" t="str">
        <f t="shared" si="1"/>
        <v>Básico</v>
      </c>
      <c r="H35" s="155" t="s">
        <v>271</v>
      </c>
      <c r="I35" s="153" t="s">
        <v>272</v>
      </c>
      <c r="J35" s="73">
        <v>44621</v>
      </c>
      <c r="K35" s="74">
        <v>44682</v>
      </c>
      <c r="L35" s="71"/>
    </row>
    <row r="36" spans="1:12" ht="103.5" customHeight="1" thickTop="1" thickBot="1" x14ac:dyDescent="0.3">
      <c r="A36" s="64">
        <f>'Matriz de Evaluacion de Riesgos'!A44</f>
        <v>30</v>
      </c>
      <c r="B36" s="59" t="str">
        <f>'Matriz de Evaluacion de Riesgos'!F44</f>
        <v>Que no se identifiquen nuevos actores para la consolidación de la Paz.</v>
      </c>
      <c r="C36" s="65" t="str">
        <f>'Matriz de Evaluacion de Riesgos'!C44</f>
        <v>E.2 
O-2.3</v>
      </c>
      <c r="D36" s="173">
        <f>'Matriz de Evaluacion de Riesgos'!K44</f>
        <v>2</v>
      </c>
      <c r="E36" s="154" t="s">
        <v>381</v>
      </c>
      <c r="F36" s="114" t="s">
        <v>276</v>
      </c>
      <c r="G36" s="67" t="str">
        <f t="shared" si="1"/>
        <v>Básico</v>
      </c>
      <c r="H36" s="155" t="s">
        <v>180</v>
      </c>
      <c r="I36" s="153" t="s">
        <v>272</v>
      </c>
      <c r="J36" s="73">
        <v>44621</v>
      </c>
      <c r="K36" s="74">
        <v>44743</v>
      </c>
      <c r="L36" s="71"/>
    </row>
    <row r="37" spans="1:12" ht="147.75" customHeight="1" thickBot="1" x14ac:dyDescent="0.3">
      <c r="A37" s="64">
        <f>'Matriz de Evaluacion de Riesgos'!A45</f>
        <v>31</v>
      </c>
      <c r="B37" s="59" t="str">
        <f>'Matriz de Evaluacion de Riesgos'!F45</f>
        <v>No cumplir con las actividades programadas mensualmente por contingencias.</v>
      </c>
      <c r="C37" s="65" t="str">
        <f>'Matriz de Evaluacion de Riesgos'!C45</f>
        <v>O 1.1.3 y 2.2.3</v>
      </c>
      <c r="D37" s="173">
        <f>'Matriz de Evaluacion de Riesgos'!K45</f>
        <v>5.333333333333333</v>
      </c>
      <c r="E37" s="106" t="s">
        <v>170</v>
      </c>
      <c r="F37" s="108" t="s">
        <v>240</v>
      </c>
      <c r="G37" s="67" t="str">
        <f t="shared" si="1"/>
        <v>Básico</v>
      </c>
      <c r="H37" s="92" t="s">
        <v>180</v>
      </c>
      <c r="I37" s="45" t="s">
        <v>241</v>
      </c>
      <c r="J37" s="73">
        <v>44652</v>
      </c>
      <c r="K37" s="74">
        <v>44743</v>
      </c>
      <c r="L37" s="71"/>
    </row>
    <row r="38" spans="1:12" ht="101.25" customHeight="1" thickBot="1" x14ac:dyDescent="0.4">
      <c r="A38" s="64">
        <f>'Matriz de Evaluacion de Riesgos'!A46</f>
        <v>32</v>
      </c>
      <c r="B38" s="59" t="str">
        <f>'Matriz de Evaluacion de Riesgos'!F46</f>
        <v xml:space="preserve">No cumplir con las actividades programadas por intereses divergentes por parte de actores involucrados en un conflicto </v>
      </c>
      <c r="C38" s="65" t="str">
        <f>'Matriz de Evaluacion de Riesgos'!C46</f>
        <v xml:space="preserve"> O 1.1.3 y 2.2.3</v>
      </c>
      <c r="D38" s="173">
        <f>'Matriz de Evaluacion de Riesgos'!K46</f>
        <v>5.333333333333333</v>
      </c>
      <c r="E38" s="91" t="s">
        <v>132</v>
      </c>
      <c r="F38" s="107" t="s">
        <v>399</v>
      </c>
      <c r="G38" s="67" t="str">
        <f t="shared" si="1"/>
        <v>Básico</v>
      </c>
      <c r="H38" s="93" t="s">
        <v>164</v>
      </c>
      <c r="I38" s="45" t="s">
        <v>244</v>
      </c>
      <c r="J38" s="73">
        <v>44621</v>
      </c>
      <c r="K38" s="74">
        <v>44835</v>
      </c>
      <c r="L38" s="71" t="s">
        <v>245</v>
      </c>
    </row>
    <row r="39" spans="1:12" ht="141" customHeight="1" thickBot="1" x14ac:dyDescent="0.3">
      <c r="A39" s="64">
        <f>'Matriz de Evaluacion de Riesgos'!A47</f>
        <v>33</v>
      </c>
      <c r="B39" s="59" t="str">
        <f>'Matriz de Evaluacion de Riesgos'!F47</f>
        <v>Inseguridad del personal en territorios en alta conflictividad no permite la atenciòn efectiva de conflictos</v>
      </c>
      <c r="C39" s="65" t="str">
        <f>'Matriz de Evaluacion de Riesgos'!C47</f>
        <v>E-1
E-2</v>
      </c>
      <c r="D39" s="173">
        <f>'Matriz de Evaluacion de Riesgos'!K47</f>
        <v>8</v>
      </c>
      <c r="E39" s="109" t="s">
        <v>170</v>
      </c>
      <c r="F39" s="107" t="s">
        <v>248</v>
      </c>
      <c r="G39" s="67" t="str">
        <f t="shared" si="1"/>
        <v>Básico</v>
      </c>
      <c r="H39" s="93" t="s">
        <v>180</v>
      </c>
      <c r="I39" s="45" t="s">
        <v>241</v>
      </c>
      <c r="J39" s="73">
        <v>44652</v>
      </c>
      <c r="K39" s="74">
        <v>44805</v>
      </c>
      <c r="L39" s="71"/>
    </row>
    <row r="40" spans="1:12" ht="114.75" customHeight="1" thickBot="1" x14ac:dyDescent="0.3">
      <c r="A40" s="64">
        <f>'Matriz de Evaluacion de Riesgos'!A48</f>
        <v>34</v>
      </c>
      <c r="B40" s="59" t="str">
        <f>'Matriz de Evaluacion de Riesgos'!F48</f>
        <v xml:space="preserve">Contigencias  en actividades no previstas al no contar con normas y procedimientos aprobados.                                                                           </v>
      </c>
      <c r="C40" s="65" t="str">
        <f>'Matriz de Evaluacion de Riesgos'!C48</f>
        <v>O.4.1</v>
      </c>
      <c r="D40" s="173">
        <f>'Matriz de Evaluacion de Riesgos'!K48</f>
        <v>1</v>
      </c>
      <c r="E40" s="109" t="s">
        <v>170</v>
      </c>
      <c r="F40" s="107" t="s">
        <v>384</v>
      </c>
      <c r="G40" s="67" t="str">
        <f t="shared" si="1"/>
        <v>Básico</v>
      </c>
      <c r="H40" s="93" t="s">
        <v>173</v>
      </c>
      <c r="I40" s="45" t="s">
        <v>383</v>
      </c>
      <c r="J40" s="73">
        <v>44682</v>
      </c>
      <c r="K40" s="74">
        <v>44774</v>
      </c>
      <c r="L40" s="71"/>
    </row>
    <row r="41" spans="1:12" ht="232.5" customHeight="1" thickBot="1" x14ac:dyDescent="0.3">
      <c r="A41" s="64">
        <f>'Matriz de Evaluacion de Riesgos'!A49</f>
        <v>35</v>
      </c>
      <c r="B41" s="59" t="str">
        <f>'Matriz de Evaluacion de Riesgos'!F49</f>
        <v>Atraso en la entrega del reporte semanal de actividades realizadas para la adecuada rendición de cuentas</v>
      </c>
      <c r="C41" s="65" t="str">
        <f>'Matriz de Evaluacion de Riesgos'!C49</f>
        <v>O.4.1</v>
      </c>
      <c r="D41" s="173">
        <f>'Matriz de Evaluacion de Riesgos'!K49</f>
        <v>2.6666666666666665</v>
      </c>
      <c r="E41" s="106" t="s">
        <v>171</v>
      </c>
      <c r="F41" s="156" t="s">
        <v>400</v>
      </c>
      <c r="G41" s="67" t="str">
        <f t="shared" si="1"/>
        <v>Básico</v>
      </c>
      <c r="H41" s="157" t="s">
        <v>173</v>
      </c>
      <c r="I41" s="158" t="s">
        <v>172</v>
      </c>
      <c r="J41" s="73">
        <v>44621</v>
      </c>
      <c r="K41" s="74">
        <v>44926</v>
      </c>
      <c r="L41" s="71"/>
    </row>
    <row r="42" spans="1:12" ht="219" customHeight="1" thickBot="1" x14ac:dyDescent="0.3">
      <c r="A42" s="64">
        <f>'Matriz de Evaluacion de Riesgos'!A50</f>
        <v>36</v>
      </c>
      <c r="B42" s="59" t="str">
        <f>'Matriz de Evaluacion de Riesgos'!F50</f>
        <v>Debil cumplimiento en los compromisos de DDHH</v>
      </c>
      <c r="C42" s="65" t="str">
        <f>'Matriz de Evaluacion de Riesgos'!C50</f>
        <v>E1, E2</v>
      </c>
      <c r="D42" s="173">
        <f>'Matriz de Evaluacion de Riesgos'!K50</f>
        <v>1.3333333333333333</v>
      </c>
      <c r="E42" s="106" t="s">
        <v>170</v>
      </c>
      <c r="F42" s="112" t="s">
        <v>262</v>
      </c>
      <c r="G42" s="67" t="str">
        <f t="shared" si="1"/>
        <v>Básico</v>
      </c>
      <c r="H42" s="157" t="s">
        <v>180</v>
      </c>
      <c r="I42" s="158" t="s">
        <v>261</v>
      </c>
      <c r="J42" s="110">
        <v>44652</v>
      </c>
      <c r="K42" s="111">
        <v>44743</v>
      </c>
      <c r="L42" s="71"/>
    </row>
    <row r="43" spans="1:12" ht="132.75" customHeight="1" thickBot="1" x14ac:dyDescent="0.3">
      <c r="A43" s="64">
        <f>'Matriz de Evaluacion de Riesgos'!A51</f>
        <v>37</v>
      </c>
      <c r="B43" s="59" t="str">
        <f>'Matriz de Evaluacion de Riesgos'!F51</f>
        <v>No cumplir con el Artículo 29 del Decreto No. 16-2020</v>
      </c>
      <c r="C43" s="65" t="str">
        <f>'Matriz de Evaluacion de Riesgos'!C51</f>
        <v>N-1</v>
      </c>
      <c r="D43" s="173">
        <f>'Matriz de Evaluacion de Riesgos'!K51</f>
        <v>4</v>
      </c>
      <c r="E43" s="106" t="s">
        <v>385</v>
      </c>
      <c r="F43" s="112" t="s">
        <v>255</v>
      </c>
      <c r="G43" s="67" t="str">
        <f t="shared" si="1"/>
        <v>Básico</v>
      </c>
      <c r="H43" s="92" t="s">
        <v>234</v>
      </c>
      <c r="I43" s="159" t="s">
        <v>256</v>
      </c>
      <c r="J43" s="110">
        <v>44621</v>
      </c>
      <c r="K43" s="111">
        <v>44835</v>
      </c>
      <c r="L43" s="113" t="s">
        <v>257</v>
      </c>
    </row>
    <row r="44" spans="1:12" ht="117.75" customHeight="1" thickBot="1" x14ac:dyDescent="0.3">
      <c r="A44" s="64">
        <f>'Matriz de Evaluacion de Riesgos'!A52</f>
        <v>38</v>
      </c>
      <c r="B44" s="59" t="str">
        <f>'Matriz de Evaluacion de Riesgos'!F52</f>
        <v>Retraso y debilidad de la información para la elaboración de los informes de Estado</v>
      </c>
      <c r="C44" s="65" t="str">
        <f>'Matriz de Evaluacion de Riesgos'!C52</f>
        <v>E1, E2</v>
      </c>
      <c r="D44" s="173">
        <f>'Matriz de Evaluacion de Riesgos'!K52</f>
        <v>3</v>
      </c>
      <c r="E44" s="160" t="s">
        <v>171</v>
      </c>
      <c r="F44" s="112" t="s">
        <v>429</v>
      </c>
      <c r="G44" s="67" t="str">
        <f t="shared" si="1"/>
        <v>Básico</v>
      </c>
      <c r="H44" s="93" t="s">
        <v>428</v>
      </c>
      <c r="I44" s="160" t="s">
        <v>177</v>
      </c>
      <c r="J44" s="110">
        <v>44621</v>
      </c>
      <c r="K44" s="111">
        <v>44896</v>
      </c>
      <c r="L44" s="71"/>
    </row>
    <row r="45" spans="1:12" ht="95.25" customHeight="1" thickBot="1" x14ac:dyDescent="0.3">
      <c r="A45" s="64">
        <f>'Matriz de Evaluacion de Riesgos'!A53</f>
        <v>39</v>
      </c>
      <c r="B45" s="59" t="str">
        <f>'Matriz de Evaluacion de Riesgos'!F53</f>
        <v>Obstaculizaciòn en procedimientos que son sometidos al conocimiento de la Unidad de Asuntos Juridicos</v>
      </c>
      <c r="C45" s="65" t="str">
        <f>'Matriz de Evaluacion de Riesgos'!C53</f>
        <v>N-1</v>
      </c>
      <c r="D45" s="173">
        <f>'Matriz de Evaluacion de Riesgos'!K53</f>
        <v>1</v>
      </c>
      <c r="E45" s="160" t="s">
        <v>170</v>
      </c>
      <c r="F45" s="161" t="s">
        <v>235</v>
      </c>
      <c r="G45" s="67" t="str">
        <f t="shared" si="1"/>
        <v>Básico</v>
      </c>
      <c r="H45" s="93" t="s">
        <v>180</v>
      </c>
      <c r="I45" s="162" t="s">
        <v>181</v>
      </c>
      <c r="J45" s="110" t="s">
        <v>137</v>
      </c>
      <c r="K45" s="111">
        <v>44896</v>
      </c>
      <c r="L45" s="71"/>
    </row>
    <row r="46" spans="1:12" ht="90.75" thickBot="1" x14ac:dyDescent="0.3">
      <c r="A46" s="64">
        <f>'Matriz de Evaluacion de Riesgos'!A54</f>
        <v>40</v>
      </c>
      <c r="B46" s="59" t="str">
        <f>'Matriz de Evaluacion de Riesgos'!F54</f>
        <v>Se realizan funciones que no competen a la Unidad de Asuntos Juridicos</v>
      </c>
      <c r="C46" s="65" t="str">
        <f>'Matriz de Evaluacion de Riesgos'!C54</f>
        <v>N-1</v>
      </c>
      <c r="D46" s="173">
        <f>'Matriz de Evaluacion de Riesgos'!K54</f>
        <v>8</v>
      </c>
      <c r="E46" s="160" t="s">
        <v>170</v>
      </c>
      <c r="F46" s="161" t="s">
        <v>235</v>
      </c>
      <c r="G46" s="67" t="str">
        <f t="shared" si="1"/>
        <v>Básico</v>
      </c>
      <c r="H46" s="56" t="s">
        <v>180</v>
      </c>
      <c r="I46" s="160" t="s">
        <v>181</v>
      </c>
      <c r="J46" s="110" t="s">
        <v>137</v>
      </c>
      <c r="K46" s="111" t="s">
        <v>157</v>
      </c>
      <c r="L46" s="71" t="s">
        <v>182</v>
      </c>
    </row>
    <row r="47" spans="1:12" ht="144.75" thickBot="1" x14ac:dyDescent="0.3">
      <c r="A47" s="64">
        <f>'Matriz de Evaluacion de Riesgos'!A55</f>
        <v>41</v>
      </c>
      <c r="B47" s="59" t="str">
        <f>'Matriz de Evaluacion de Riesgos'!F55</f>
        <v>Manual de Organización y Funciones no actualizado.</v>
      </c>
      <c r="C47" s="65" t="str">
        <f>'Matriz de Evaluacion de Riesgos'!C55</f>
        <v>O-1 y E-1</v>
      </c>
      <c r="D47" s="173">
        <f>'Matriz de Evaluacion de Riesgos'!K55</f>
        <v>1.3333333333333333</v>
      </c>
      <c r="E47" s="160" t="s">
        <v>170</v>
      </c>
      <c r="F47" s="161" t="s">
        <v>236</v>
      </c>
      <c r="G47" s="67" t="str">
        <f t="shared" si="1"/>
        <v>Básico</v>
      </c>
      <c r="H47" s="56" t="s">
        <v>198</v>
      </c>
      <c r="I47" s="160" t="s">
        <v>199</v>
      </c>
      <c r="J47" s="110">
        <v>44621</v>
      </c>
      <c r="K47" s="111" t="s">
        <v>157</v>
      </c>
      <c r="L47" s="71" t="s">
        <v>182</v>
      </c>
    </row>
    <row r="48" spans="1:12" ht="90.75" thickBot="1" x14ac:dyDescent="0.3">
      <c r="A48" s="64">
        <f>'Matriz de Evaluacion de Riesgos'!A56</f>
        <v>42</v>
      </c>
      <c r="B48" s="59" t="str">
        <f>'Matriz de Evaluacion de Riesgos'!F56</f>
        <v>Manual de Normas y Procedimientos del Departamento de Recursos Humanos pendiente de aprobación.</v>
      </c>
      <c r="C48" s="65" t="str">
        <f>'Matriz de Evaluacion de Riesgos'!C56</f>
        <v>O-2 y CN-1</v>
      </c>
      <c r="D48" s="173">
        <f>'Matriz de Evaluacion de Riesgos'!K56</f>
        <v>4</v>
      </c>
      <c r="E48" s="49" t="s">
        <v>170</v>
      </c>
      <c r="F48" s="103" t="s">
        <v>407</v>
      </c>
      <c r="G48" s="67" t="str">
        <f t="shared" si="1"/>
        <v>Básico</v>
      </c>
      <c r="H48" s="56" t="s">
        <v>206</v>
      </c>
      <c r="I48" s="47" t="s">
        <v>199</v>
      </c>
      <c r="J48" s="110">
        <v>44621</v>
      </c>
      <c r="K48" s="111">
        <v>44713</v>
      </c>
      <c r="L48" s="71"/>
    </row>
    <row r="49" spans="1:12" ht="408.75" customHeight="1" thickBot="1" x14ac:dyDescent="0.35">
      <c r="A49" s="64">
        <f>'Matriz de Evaluacion de Riesgos'!A57</f>
        <v>43</v>
      </c>
      <c r="B49" s="59" t="str">
        <f>'Matriz de Evaluacion de Riesgos'!F57</f>
        <v>Falta de actualización del Plan Anual de Capacitación con los elementos del SINACIG</v>
      </c>
      <c r="C49" s="65" t="str">
        <f>'Matriz de Evaluacion de Riesgos'!C57</f>
        <v>E-2</v>
      </c>
      <c r="D49" s="173">
        <f>'Matriz de Evaluacion de Riesgos'!K57</f>
        <v>1.3333333333333333</v>
      </c>
      <c r="E49" s="55" t="s">
        <v>132</v>
      </c>
      <c r="F49" s="55" t="s">
        <v>203</v>
      </c>
      <c r="G49" s="67" t="str">
        <f t="shared" si="1"/>
        <v>Básico</v>
      </c>
      <c r="H49" s="46" t="s">
        <v>206</v>
      </c>
      <c r="I49" s="47" t="s">
        <v>199</v>
      </c>
      <c r="J49" s="73">
        <v>44621</v>
      </c>
      <c r="K49" s="104">
        <v>44713</v>
      </c>
      <c r="L49" s="71"/>
    </row>
    <row r="50" spans="1:12" ht="90.75" thickBot="1" x14ac:dyDescent="0.35">
      <c r="A50" s="64">
        <f>'Matriz de Evaluacion de Riesgos'!A58</f>
        <v>44</v>
      </c>
      <c r="B50" s="59" t="str">
        <f>'Matriz de Evaluacion de Riesgos'!F58</f>
        <v>No se cuenta con politicas procedimientos de administracion de personal aprobado</v>
      </c>
      <c r="C50" s="65" t="str">
        <f>'Matriz de Evaluacion de Riesgos'!C58</f>
        <v>O-3 y CN-2</v>
      </c>
      <c r="D50" s="173">
        <f>'Matriz de Evaluacion de Riesgos'!K58</f>
        <v>1.6666666666666667</v>
      </c>
      <c r="E50" s="55" t="s">
        <v>170</v>
      </c>
      <c r="F50" s="102" t="s">
        <v>237</v>
      </c>
      <c r="G50" s="67" t="str">
        <f t="shared" si="1"/>
        <v>Básico</v>
      </c>
      <c r="H50" s="46" t="s">
        <v>206</v>
      </c>
      <c r="I50" s="47" t="s">
        <v>211</v>
      </c>
      <c r="J50" s="73">
        <v>44621</v>
      </c>
      <c r="K50" s="104">
        <v>44682</v>
      </c>
      <c r="L50" s="71"/>
    </row>
    <row r="51" spans="1:12" ht="105.75" thickBot="1" x14ac:dyDescent="0.35">
      <c r="A51" s="64">
        <f>'Matriz de Evaluacion de Riesgos'!A59</f>
        <v>45</v>
      </c>
      <c r="B51" s="59" t="str">
        <f>'Matriz de Evaluacion de Riesgos'!F59</f>
        <v>Actualizar evaluación del desempeño incluyendo los elementos del SINACIG</v>
      </c>
      <c r="C51" s="65" t="str">
        <f>'Matriz de Evaluacion de Riesgos'!C59</f>
        <v>E-3</v>
      </c>
      <c r="D51" s="173">
        <f>'Matriz de Evaluacion de Riesgos'!K59</f>
        <v>1.3333333333333333</v>
      </c>
      <c r="E51" s="55" t="s">
        <v>132</v>
      </c>
      <c r="F51" s="102" t="s">
        <v>238</v>
      </c>
      <c r="G51" s="67" t="str">
        <f t="shared" si="1"/>
        <v>Básico</v>
      </c>
      <c r="H51" s="46" t="s">
        <v>206</v>
      </c>
      <c r="I51" s="47" t="s">
        <v>199</v>
      </c>
      <c r="J51" s="73">
        <v>44652</v>
      </c>
      <c r="K51" s="104">
        <v>44713</v>
      </c>
      <c r="L51" s="71"/>
    </row>
    <row r="52" spans="1:12" ht="75.75" thickBot="1" x14ac:dyDescent="0.35">
      <c r="A52" s="64">
        <f>'Matriz de Evaluacion de Riesgos'!A60</f>
        <v>46</v>
      </c>
      <c r="B52" s="59" t="str">
        <f>'Matriz de Evaluacion de Riesgos'!F60</f>
        <v>Sistematización de Políticas y procedimientos de manejo,  salvaguarda y resguardo de los expedientes de personal.</v>
      </c>
      <c r="C52" s="65" t="str">
        <f>'Matriz de Evaluacion de Riesgos'!C60</f>
        <v>O-4 Y CN-3</v>
      </c>
      <c r="D52" s="173">
        <f>'Matriz de Evaluacion de Riesgos'!K60</f>
        <v>4</v>
      </c>
      <c r="E52" s="55" t="s">
        <v>170</v>
      </c>
      <c r="F52" s="102" t="s">
        <v>432</v>
      </c>
      <c r="G52" s="67" t="str">
        <f t="shared" si="1"/>
        <v>Básico</v>
      </c>
      <c r="H52" s="46" t="s">
        <v>206</v>
      </c>
      <c r="I52" s="47" t="s">
        <v>204</v>
      </c>
      <c r="J52" s="73">
        <v>44621</v>
      </c>
      <c r="K52" s="104">
        <v>44713</v>
      </c>
      <c r="L52" s="71" t="s">
        <v>214</v>
      </c>
    </row>
    <row r="53" spans="1:12" ht="90.75" thickBot="1" x14ac:dyDescent="0.35">
      <c r="A53" s="64">
        <f>'Matriz de Evaluacion de Riesgos'!A61</f>
        <v>47</v>
      </c>
      <c r="B53" s="59" t="str">
        <f>'Matriz de Evaluacion de Riesgos'!F61</f>
        <v>Reglamento interno de trabajo pendiente de aprobación</v>
      </c>
      <c r="C53" s="65" t="str">
        <f>'Matriz de Evaluacion de Riesgos'!C61</f>
        <v>N-1</v>
      </c>
      <c r="D53" s="173">
        <f>'Matriz de Evaluacion de Riesgos'!K61</f>
        <v>4</v>
      </c>
      <c r="E53" s="55" t="s">
        <v>385</v>
      </c>
      <c r="F53" s="102" t="s">
        <v>431</v>
      </c>
      <c r="G53" s="67" t="str">
        <f t="shared" si="1"/>
        <v>Básico</v>
      </c>
      <c r="H53" s="46" t="s">
        <v>220</v>
      </c>
      <c r="I53" s="47" t="s">
        <v>199</v>
      </c>
      <c r="J53" s="73">
        <v>44621</v>
      </c>
      <c r="K53" s="104">
        <v>44713</v>
      </c>
      <c r="L53" s="71" t="s">
        <v>221</v>
      </c>
    </row>
    <row r="54" spans="1:12" ht="75.75" thickBot="1" x14ac:dyDescent="0.35">
      <c r="A54" s="64">
        <f>'Matriz de Evaluacion de Riesgos'!A62</f>
        <v>48</v>
      </c>
      <c r="B54" s="59" t="str">
        <f>'Matriz de Evaluacion de Riesgos'!F62</f>
        <v>Procesos de supervision de personal que integra RRHH que incluyan los elementos del SINACIG</v>
      </c>
      <c r="C54" s="65" t="str">
        <f>'Matriz de Evaluacion de Riesgos'!C62</f>
        <v>I-1</v>
      </c>
      <c r="D54" s="173">
        <f>'Matriz de Evaluacion de Riesgos'!K62</f>
        <v>2.6666666666666665</v>
      </c>
      <c r="E54" s="55" t="s">
        <v>170</v>
      </c>
      <c r="F54" s="102" t="s">
        <v>430</v>
      </c>
      <c r="G54" s="67" t="str">
        <f t="shared" si="1"/>
        <v>Básico</v>
      </c>
      <c r="H54" s="46" t="s">
        <v>206</v>
      </c>
      <c r="I54" s="47" t="s">
        <v>205</v>
      </c>
      <c r="J54" s="73">
        <v>44621</v>
      </c>
      <c r="K54" s="104">
        <v>44774</v>
      </c>
      <c r="L54" s="71" t="s">
        <v>221</v>
      </c>
    </row>
    <row r="55" spans="1:12" ht="126.75" thickBot="1" x14ac:dyDescent="0.3">
      <c r="A55" s="64">
        <f>'Matriz de Evaluacion de Riesgos'!A63</f>
        <v>49</v>
      </c>
      <c r="B55" s="59" t="str">
        <f>'Matriz de Evaluacion de Riesgos'!F63</f>
        <v xml:space="preserve">procedimientos de soporte técnico no regulados </v>
      </c>
      <c r="C55" s="65" t="str">
        <f>'Matriz de Evaluacion de Riesgos'!C63</f>
        <v>N-1</v>
      </c>
      <c r="D55" s="173">
        <f>'Matriz de Evaluacion de Riesgos'!K63</f>
        <v>12</v>
      </c>
      <c r="E55" s="163" t="s">
        <v>170</v>
      </c>
      <c r="F55" s="164" t="s">
        <v>424</v>
      </c>
      <c r="G55" s="67" t="str">
        <f t="shared" si="1"/>
        <v>Gestionable</v>
      </c>
      <c r="H55" s="56" t="s">
        <v>180</v>
      </c>
      <c r="I55" s="163" t="s">
        <v>327</v>
      </c>
      <c r="J55" s="73">
        <v>44621</v>
      </c>
      <c r="K55" s="104">
        <v>44682</v>
      </c>
      <c r="L55" s="71"/>
    </row>
    <row r="56" spans="1:12" ht="144.75" thickBot="1" x14ac:dyDescent="0.3">
      <c r="A56" s="64">
        <f>'Matriz de Evaluacion de Riesgos'!A64</f>
        <v>50</v>
      </c>
      <c r="B56" s="59" t="str">
        <f>'Matriz de Evaluacion de Riesgos'!F64</f>
        <v>Vulnerabilidad en la información por falta de licenciamiento de software.</v>
      </c>
      <c r="C56" s="65" t="str">
        <f>'Matriz de Evaluacion de Riesgos'!C64</f>
        <v>O-1</v>
      </c>
      <c r="D56" s="173">
        <f>'Matriz de Evaluacion de Riesgos'!K64</f>
        <v>4</v>
      </c>
      <c r="E56" s="126" t="s">
        <v>381</v>
      </c>
      <c r="F56" s="165" t="s">
        <v>425</v>
      </c>
      <c r="G56" s="67" t="str">
        <f t="shared" si="1"/>
        <v>Básico</v>
      </c>
      <c r="H56" s="56" t="s">
        <v>180</v>
      </c>
      <c r="I56" s="126" t="s">
        <v>327</v>
      </c>
      <c r="J56" s="73">
        <v>44652</v>
      </c>
      <c r="K56" s="104">
        <v>44835</v>
      </c>
      <c r="L56" s="71"/>
    </row>
    <row r="57" spans="1:12" ht="108" x14ac:dyDescent="0.25">
      <c r="A57" s="64">
        <f>'Matriz de Evaluacion de Riesgos'!A65</f>
        <v>51</v>
      </c>
      <c r="B57" s="59" t="str">
        <f>'Matriz de Evaluacion de Riesgos'!F65</f>
        <v>Falta de acceso en linea para respaldo de información de equipos ubicados en sedes regionales.</v>
      </c>
      <c r="C57" s="65" t="str">
        <f>'Matriz de Evaluacion de Riesgos'!C65</f>
        <v>O-3</v>
      </c>
      <c r="D57" s="173">
        <f>'Matriz de Evaluacion de Riesgos'!K65</f>
        <v>6</v>
      </c>
      <c r="E57" s="126" t="s">
        <v>381</v>
      </c>
      <c r="F57" s="165" t="s">
        <v>426</v>
      </c>
      <c r="G57" s="67" t="str">
        <f t="shared" si="1"/>
        <v>Básico</v>
      </c>
      <c r="H57" s="56" t="s">
        <v>180</v>
      </c>
      <c r="I57" s="126" t="s">
        <v>329</v>
      </c>
      <c r="J57" s="73">
        <v>44652</v>
      </c>
      <c r="K57" s="104">
        <v>44896</v>
      </c>
      <c r="L57" s="71"/>
    </row>
    <row r="58" spans="1:12" ht="20.100000000000001" customHeight="1" thickBot="1" x14ac:dyDescent="0.35">
      <c r="A58" s="64"/>
      <c r="B58" s="61"/>
      <c r="C58" s="61"/>
      <c r="D58" s="60"/>
      <c r="E58" s="62"/>
      <c r="F58" s="62"/>
      <c r="G58" s="63"/>
      <c r="H58" s="60"/>
      <c r="I58" s="61"/>
      <c r="J58" s="60"/>
      <c r="K58" s="63"/>
      <c r="L58" s="79"/>
    </row>
    <row r="59" spans="1:12" ht="18" x14ac:dyDescent="0.35">
      <c r="A59" s="166"/>
      <c r="B59" s="166"/>
      <c r="C59" s="166"/>
      <c r="D59" s="166"/>
      <c r="E59" s="166"/>
      <c r="F59" s="166"/>
      <c r="G59" s="166"/>
      <c r="H59" s="166"/>
      <c r="I59" s="166"/>
    </row>
    <row r="60" spans="1:12" ht="15.75" thickBot="1" x14ac:dyDescent="0.3"/>
    <row r="61" spans="1:12" x14ac:dyDescent="0.25">
      <c r="A61" s="249" t="s">
        <v>441</v>
      </c>
      <c r="B61" s="250"/>
      <c r="C61" s="250"/>
      <c r="D61" s="250"/>
      <c r="E61" s="250"/>
      <c r="F61" s="250"/>
      <c r="G61" s="251"/>
      <c r="H61" s="7"/>
      <c r="I61" s="7"/>
      <c r="J61" s="7"/>
    </row>
    <row r="62" spans="1:12" ht="24.75" customHeight="1" thickBot="1" x14ac:dyDescent="0.3">
      <c r="A62" s="252"/>
      <c r="B62" s="253"/>
      <c r="C62" s="253"/>
      <c r="D62" s="253"/>
      <c r="E62" s="253"/>
      <c r="F62" s="253"/>
      <c r="G62" s="254"/>
      <c r="H62" s="7"/>
      <c r="I62" s="7"/>
      <c r="J62" s="7"/>
    </row>
    <row r="63" spans="1:12" ht="15.75" thickBot="1" x14ac:dyDescent="0.3"/>
    <row r="64" spans="1:12" ht="23.25" x14ac:dyDescent="0.35">
      <c r="A64" s="257" t="s">
        <v>19</v>
      </c>
      <c r="B64" s="258"/>
      <c r="C64" s="240"/>
      <c r="D64" s="241"/>
      <c r="E64" s="241"/>
      <c r="F64" s="242"/>
      <c r="G64" s="243"/>
    </row>
    <row r="65" spans="1:11" ht="23.25" x14ac:dyDescent="0.35">
      <c r="A65" s="244" t="s">
        <v>20</v>
      </c>
      <c r="B65" s="245"/>
      <c r="C65" s="246" t="s">
        <v>440</v>
      </c>
      <c r="D65" s="247"/>
      <c r="E65" s="247"/>
      <c r="F65" s="247"/>
      <c r="G65" s="248"/>
    </row>
    <row r="66" spans="1:11" ht="24" thickBot="1" x14ac:dyDescent="0.4">
      <c r="A66" s="255" t="s">
        <v>27</v>
      </c>
      <c r="B66" s="256"/>
      <c r="C66" s="246" t="s">
        <v>439</v>
      </c>
      <c r="D66" s="247"/>
      <c r="E66" s="247"/>
      <c r="F66" s="247"/>
      <c r="G66" s="248"/>
    </row>
    <row r="68" spans="1:11" x14ac:dyDescent="0.25">
      <c r="A68" s="259" t="s">
        <v>0</v>
      </c>
      <c r="B68" s="259"/>
      <c r="C68" s="259" t="s">
        <v>54</v>
      </c>
      <c r="D68" s="259"/>
      <c r="E68" s="259"/>
      <c r="F68" s="259"/>
      <c r="G68" s="259"/>
      <c r="H68" s="259"/>
      <c r="I68" s="259"/>
      <c r="J68" s="259"/>
      <c r="K68" s="259"/>
    </row>
    <row r="69" spans="1:11" x14ac:dyDescent="0.25">
      <c r="A69" s="260">
        <v>1</v>
      </c>
      <c r="B69" s="260"/>
      <c r="C69" s="261" t="s">
        <v>67</v>
      </c>
      <c r="D69" s="261"/>
      <c r="E69" s="261"/>
      <c r="F69" s="261"/>
      <c r="G69" s="261"/>
      <c r="H69" s="261"/>
      <c r="I69" s="261"/>
      <c r="J69" s="261"/>
      <c r="K69" s="261"/>
    </row>
    <row r="70" spans="1:11" x14ac:dyDescent="0.25">
      <c r="A70" s="262">
        <v>2</v>
      </c>
      <c r="B70" s="262"/>
      <c r="C70" s="263" t="s">
        <v>68</v>
      </c>
      <c r="D70" s="263"/>
      <c r="E70" s="263"/>
      <c r="F70" s="263"/>
      <c r="G70" s="263"/>
      <c r="H70" s="263"/>
      <c r="I70" s="263"/>
      <c r="J70" s="263"/>
      <c r="K70" s="263"/>
    </row>
    <row r="71" spans="1:11" x14ac:dyDescent="0.25">
      <c r="A71" s="260">
        <v>3</v>
      </c>
      <c r="B71" s="260"/>
      <c r="C71" s="261" t="s">
        <v>69</v>
      </c>
      <c r="D71" s="261"/>
      <c r="E71" s="261"/>
      <c r="F71" s="261"/>
      <c r="G71" s="261"/>
      <c r="H71" s="261"/>
      <c r="I71" s="261"/>
      <c r="J71" s="261"/>
      <c r="K71" s="261"/>
    </row>
    <row r="72" spans="1:11" x14ac:dyDescent="0.25">
      <c r="A72" s="260">
        <v>4</v>
      </c>
      <c r="B72" s="260"/>
      <c r="C72" s="263" t="s">
        <v>70</v>
      </c>
      <c r="D72" s="263"/>
      <c r="E72" s="263"/>
      <c r="F72" s="263"/>
      <c r="G72" s="263"/>
      <c r="H72" s="263"/>
      <c r="I72" s="263"/>
      <c r="J72" s="263"/>
      <c r="K72" s="263"/>
    </row>
    <row r="73" spans="1:11" x14ac:dyDescent="0.25">
      <c r="A73" s="260">
        <v>5</v>
      </c>
      <c r="B73" s="260"/>
      <c r="C73" s="261" t="s">
        <v>71</v>
      </c>
      <c r="D73" s="261"/>
      <c r="E73" s="261"/>
      <c r="F73" s="261"/>
      <c r="G73" s="261"/>
      <c r="H73" s="261"/>
      <c r="I73" s="261"/>
      <c r="J73" s="261"/>
      <c r="K73" s="261"/>
    </row>
    <row r="74" spans="1:11" x14ac:dyDescent="0.25">
      <c r="A74" s="260">
        <v>6</v>
      </c>
      <c r="B74" s="260"/>
      <c r="C74" s="263" t="s">
        <v>72</v>
      </c>
      <c r="D74" s="263"/>
      <c r="E74" s="263"/>
      <c r="F74" s="263"/>
      <c r="G74" s="263"/>
      <c r="H74" s="263"/>
      <c r="I74" s="263"/>
      <c r="J74" s="263"/>
      <c r="K74" s="263"/>
    </row>
    <row r="75" spans="1:11" x14ac:dyDescent="0.25">
      <c r="A75" s="262">
        <v>7</v>
      </c>
      <c r="B75" s="262"/>
      <c r="C75" s="263" t="s">
        <v>73</v>
      </c>
      <c r="D75" s="263"/>
      <c r="E75" s="263"/>
      <c r="F75" s="263"/>
      <c r="G75" s="263"/>
      <c r="H75" s="263"/>
      <c r="I75" s="263"/>
      <c r="J75" s="263"/>
      <c r="K75" s="263"/>
    </row>
    <row r="76" spans="1:11" x14ac:dyDescent="0.25">
      <c r="A76" s="260">
        <v>8</v>
      </c>
      <c r="B76" s="260"/>
      <c r="C76" s="261" t="s">
        <v>74</v>
      </c>
      <c r="D76" s="261"/>
      <c r="E76" s="261"/>
      <c r="F76" s="261"/>
      <c r="G76" s="261"/>
      <c r="H76" s="261"/>
      <c r="I76" s="261"/>
      <c r="J76" s="261"/>
      <c r="K76" s="261"/>
    </row>
    <row r="77" spans="1:11" x14ac:dyDescent="0.25">
      <c r="A77" s="260">
        <v>9</v>
      </c>
      <c r="B77" s="260"/>
      <c r="C77" s="263" t="s">
        <v>75</v>
      </c>
      <c r="D77" s="263"/>
      <c r="E77" s="263"/>
      <c r="F77" s="263"/>
      <c r="G77" s="263"/>
      <c r="H77" s="263"/>
      <c r="I77" s="263"/>
      <c r="J77" s="263"/>
      <c r="K77" s="263"/>
    </row>
    <row r="78" spans="1:11" x14ac:dyDescent="0.25">
      <c r="A78" s="260">
        <v>10</v>
      </c>
      <c r="B78" s="260"/>
      <c r="C78" s="263" t="s">
        <v>76</v>
      </c>
      <c r="D78" s="263"/>
      <c r="E78" s="263"/>
      <c r="F78" s="263"/>
      <c r="G78" s="263"/>
      <c r="H78" s="263"/>
      <c r="I78" s="263"/>
      <c r="J78" s="263"/>
      <c r="K78" s="263"/>
    </row>
  </sheetData>
  <mergeCells count="46">
    <mergeCell ref="A77:B77"/>
    <mergeCell ref="C77:K77"/>
    <mergeCell ref="A78:B78"/>
    <mergeCell ref="C78:K78"/>
    <mergeCell ref="A1:L1"/>
    <mergeCell ref="A2:D2"/>
    <mergeCell ref="E2:L2"/>
    <mergeCell ref="A3:D3"/>
    <mergeCell ref="E3:L3"/>
    <mergeCell ref="A74:B74"/>
    <mergeCell ref="C74:K74"/>
    <mergeCell ref="A75:B75"/>
    <mergeCell ref="C75:K75"/>
    <mergeCell ref="A76:B76"/>
    <mergeCell ref="C76:K76"/>
    <mergeCell ref="A71:B71"/>
    <mergeCell ref="C71:K71"/>
    <mergeCell ref="A72:B72"/>
    <mergeCell ref="C72:K72"/>
    <mergeCell ref="A73:B73"/>
    <mergeCell ref="C73:K73"/>
    <mergeCell ref="A68:B68"/>
    <mergeCell ref="C68:K68"/>
    <mergeCell ref="A69:B69"/>
    <mergeCell ref="C69:K69"/>
    <mergeCell ref="A70:B70"/>
    <mergeCell ref="C70:K70"/>
    <mergeCell ref="C64:G64"/>
    <mergeCell ref="A65:B65"/>
    <mergeCell ref="C65:G65"/>
    <mergeCell ref="A61:G62"/>
    <mergeCell ref="A66:B66"/>
    <mergeCell ref="C66:G66"/>
    <mergeCell ref="A64:B64"/>
    <mergeCell ref="L5:L6"/>
    <mergeCell ref="G5:G6"/>
    <mergeCell ref="H5:H6"/>
    <mergeCell ref="I5:I6"/>
    <mergeCell ref="J5:J6"/>
    <mergeCell ref="K5:K6"/>
    <mergeCell ref="F5:F6"/>
    <mergeCell ref="A5:A6"/>
    <mergeCell ref="B5:B6"/>
    <mergeCell ref="C5:C6"/>
    <mergeCell ref="D5:D6"/>
    <mergeCell ref="E5:E6"/>
  </mergeCells>
  <phoneticPr fontId="34" type="noConversion"/>
  <conditionalFormatting sqref="D7:D58">
    <cfRule type="cellIs" dxfId="32" priority="19" operator="between">
      <formula>15.01</formula>
      <formula>100</formula>
    </cfRule>
    <cfRule type="cellIs" dxfId="31" priority="20" operator="between">
      <formula>10.01</formula>
      <formula>15</formula>
    </cfRule>
    <cfRule type="cellIs" dxfId="30" priority="21" operator="between">
      <formula>1</formula>
      <formula>10</formula>
    </cfRule>
  </conditionalFormatting>
  <conditionalFormatting sqref="G7:G58">
    <cfRule type="cellIs" dxfId="29" priority="16" operator="equal">
      <formula>"No tolerable"</formula>
    </cfRule>
    <cfRule type="cellIs" dxfId="28" priority="17" operator="equal">
      <formula>"Gestionable"</formula>
    </cfRule>
    <cfRule type="cellIs" dxfId="27" priority="18" operator="equal">
      <formula>"Básico"</formula>
    </cfRule>
  </conditionalFormatting>
  <conditionalFormatting sqref="F41">
    <cfRule type="cellIs" dxfId="26" priority="13" operator="equal">
      <formula>"No tolerable"</formula>
    </cfRule>
    <cfRule type="cellIs" dxfId="25" priority="14" operator="equal">
      <formula>"Gestionable"</formula>
    </cfRule>
    <cfRule type="cellIs" dxfId="24" priority="15" operator="equal">
      <formula>"Básico"</formula>
    </cfRule>
  </conditionalFormatting>
  <conditionalFormatting sqref="F46:F47">
    <cfRule type="cellIs" dxfId="23" priority="10" operator="equal">
      <formula>"No tolerable"</formula>
    </cfRule>
    <cfRule type="cellIs" dxfId="22" priority="11" operator="equal">
      <formula>"Gestionable"</formula>
    </cfRule>
    <cfRule type="cellIs" dxfId="21" priority="12" operator="equal">
      <formula>"Básico"</formula>
    </cfRule>
  </conditionalFormatting>
  <conditionalFormatting sqref="E55:E56">
    <cfRule type="cellIs" dxfId="20" priority="7" operator="between">
      <formula>15.1</formula>
      <formula>100</formula>
    </cfRule>
    <cfRule type="cellIs" dxfId="19" priority="8" operator="between">
      <formula>10.1</formula>
      <formula>15</formula>
    </cfRule>
    <cfRule type="cellIs" dxfId="18" priority="9" operator="between">
      <formula>1</formula>
      <formula>10</formula>
    </cfRule>
  </conditionalFormatting>
  <conditionalFormatting sqref="E57">
    <cfRule type="cellIs" dxfId="17" priority="4" operator="between">
      <formula>15.1</formula>
      <formula>100</formula>
    </cfRule>
    <cfRule type="cellIs" dxfId="16" priority="5" operator="between">
      <formula>10.1</formula>
      <formula>15</formula>
    </cfRule>
    <cfRule type="cellIs" dxfId="15" priority="6" operator="between">
      <formula>1</formula>
      <formula>10</formula>
    </cfRule>
  </conditionalFormatting>
  <conditionalFormatting sqref="F45">
    <cfRule type="cellIs" dxfId="14" priority="1" operator="equal">
      <formula>"No tolerable"</formula>
    </cfRule>
    <cfRule type="cellIs" dxfId="13" priority="2" operator="equal">
      <formula>"Gestionable"</formula>
    </cfRule>
    <cfRule type="cellIs" dxfId="12" priority="3" operator="equal">
      <formula>"Básico"</formula>
    </cfRule>
  </conditionalFormatting>
  <printOptions horizontalCentered="1" verticalCentered="1"/>
  <pageMargins left="0.70866141732283472" right="0.70866141732283472" top="0.74803149606299213" bottom="0.74803149606299213" header="0.31496062992125984" footer="0.31496062992125984"/>
  <pageSetup scale="48" orientation="landscape" r:id="rId1"/>
  <rowBreaks count="1" manualBreakCount="1">
    <brk id="66" max="1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H49"/>
  <sheetViews>
    <sheetView topLeftCell="A12" zoomScale="50" zoomScaleNormal="50" workbookViewId="0">
      <selection activeCell="C27" sqref="C27"/>
    </sheetView>
  </sheetViews>
  <sheetFormatPr baseColWidth="10" defaultRowHeight="15" x14ac:dyDescent="0.25"/>
  <cols>
    <col min="1" max="1" width="11.42578125" style="1"/>
    <col min="2" max="2" width="30.85546875" style="1" customWidth="1"/>
    <col min="3" max="3" width="34.28515625" style="1" customWidth="1"/>
    <col min="4" max="4" width="22" style="1" customWidth="1"/>
    <col min="5" max="5" width="38.7109375" style="1" customWidth="1"/>
    <col min="6" max="6" width="42.140625" style="1" customWidth="1"/>
    <col min="7" max="7" width="24" style="1" customWidth="1"/>
    <col min="8" max="8" width="22.7109375" style="1" customWidth="1"/>
    <col min="9" max="16384" width="11.42578125" style="1"/>
  </cols>
  <sheetData>
    <row r="8" spans="1:8" ht="15" customHeight="1" x14ac:dyDescent="0.25">
      <c r="C8" s="270" t="s">
        <v>30</v>
      </c>
      <c r="D8" s="270"/>
      <c r="E8" s="270"/>
      <c r="F8" s="270"/>
      <c r="G8" s="282"/>
      <c r="H8" s="282"/>
    </row>
    <row r="9" spans="1:8" ht="15" customHeight="1" x14ac:dyDescent="0.25">
      <c r="C9" s="270"/>
      <c r="D9" s="270"/>
      <c r="E9" s="270"/>
      <c r="F9" s="270"/>
      <c r="G9" s="282"/>
      <c r="H9" s="282"/>
    </row>
    <row r="10" spans="1:8" ht="15" customHeight="1" x14ac:dyDescent="0.25">
      <c r="C10" s="270"/>
      <c r="D10" s="270"/>
      <c r="E10" s="270"/>
      <c r="F10" s="270"/>
      <c r="G10" s="282"/>
      <c r="H10" s="282"/>
    </row>
    <row r="11" spans="1:8" ht="24" thickBot="1" x14ac:dyDescent="0.4">
      <c r="E11" s="6"/>
      <c r="F11" s="6"/>
      <c r="G11" s="6"/>
      <c r="H11" s="6"/>
    </row>
    <row r="12" spans="1:8" ht="24" thickBot="1" x14ac:dyDescent="0.4">
      <c r="A12" s="189" t="s">
        <v>6</v>
      </c>
      <c r="B12" s="190"/>
      <c r="C12" s="198" t="str">
        <f>'Inventario de riesgos'!E9</f>
        <v>COMISIÓN PRESIDENCIAL POR LA PAZ Y LOS DERECHOS HUMANOS</v>
      </c>
      <c r="D12" s="274"/>
      <c r="E12" s="274"/>
      <c r="F12" s="199"/>
    </row>
    <row r="13" spans="1:8" ht="24" thickBot="1" x14ac:dyDescent="0.4">
      <c r="A13" s="194" t="s">
        <v>7</v>
      </c>
      <c r="B13" s="195"/>
      <c r="C13" s="204" t="str">
        <f>'Inventario de riesgos'!E10</f>
        <v>Enero - Diciembre 2022</v>
      </c>
      <c r="D13" s="269"/>
      <c r="E13" s="269"/>
      <c r="F13" s="205"/>
    </row>
    <row r="15" spans="1:8" ht="15.75" thickBot="1" x14ac:dyDescent="0.3"/>
    <row r="16" spans="1:8" x14ac:dyDescent="0.25">
      <c r="A16" s="285" t="s">
        <v>0</v>
      </c>
      <c r="B16" s="271" t="s">
        <v>9</v>
      </c>
      <c r="C16" s="271" t="s">
        <v>21</v>
      </c>
      <c r="D16" s="271" t="s">
        <v>22</v>
      </c>
      <c r="E16" s="271" t="s">
        <v>23</v>
      </c>
      <c r="F16" s="271" t="s">
        <v>24</v>
      </c>
      <c r="G16" s="271" t="s">
        <v>25</v>
      </c>
      <c r="H16" s="283" t="s">
        <v>26</v>
      </c>
    </row>
    <row r="17" spans="1:8" ht="31.5" customHeight="1" thickBot="1" x14ac:dyDescent="0.3">
      <c r="A17" s="286"/>
      <c r="B17" s="272"/>
      <c r="C17" s="272"/>
      <c r="D17" s="272"/>
      <c r="E17" s="272"/>
      <c r="F17" s="272"/>
      <c r="G17" s="272"/>
      <c r="H17" s="284"/>
    </row>
    <row r="18" spans="1:8" x14ac:dyDescent="0.25">
      <c r="A18" s="266">
        <v>1</v>
      </c>
      <c r="B18" s="266"/>
      <c r="C18" s="8"/>
      <c r="D18" s="9"/>
      <c r="E18" s="10"/>
      <c r="F18" s="11"/>
      <c r="G18" s="8"/>
      <c r="H18" s="8"/>
    </row>
    <row r="19" spans="1:8" x14ac:dyDescent="0.25">
      <c r="A19" s="266"/>
      <c r="B19" s="266"/>
      <c r="C19" s="2"/>
      <c r="D19" s="3"/>
      <c r="E19" s="4"/>
      <c r="F19" s="5"/>
      <c r="G19" s="2"/>
      <c r="H19" s="2"/>
    </row>
    <row r="20" spans="1:8" x14ac:dyDescent="0.25">
      <c r="A20" s="266"/>
      <c r="B20" s="266"/>
      <c r="C20" s="2"/>
      <c r="D20" s="3"/>
      <c r="E20" s="4"/>
      <c r="F20" s="5"/>
      <c r="G20" s="2"/>
      <c r="H20" s="2"/>
    </row>
    <row r="21" spans="1:8" x14ac:dyDescent="0.25">
      <c r="A21" s="267"/>
      <c r="B21" s="267"/>
      <c r="C21" s="2"/>
      <c r="D21" s="3"/>
      <c r="E21" s="4"/>
      <c r="F21" s="5"/>
      <c r="G21" s="2"/>
      <c r="H21" s="2"/>
    </row>
    <row r="22" spans="1:8" x14ac:dyDescent="0.25">
      <c r="A22" s="265">
        <v>2</v>
      </c>
      <c r="B22" s="265"/>
      <c r="C22" s="2"/>
      <c r="D22" s="3"/>
      <c r="E22" s="4"/>
      <c r="F22" s="5"/>
      <c r="G22" s="2"/>
      <c r="H22" s="2"/>
    </row>
    <row r="23" spans="1:8" x14ac:dyDescent="0.25">
      <c r="A23" s="266"/>
      <c r="B23" s="266"/>
      <c r="C23" s="2"/>
      <c r="D23" s="3"/>
      <c r="E23" s="4"/>
      <c r="F23" s="5"/>
      <c r="G23" s="2"/>
      <c r="H23" s="2"/>
    </row>
    <row r="24" spans="1:8" x14ac:dyDescent="0.25">
      <c r="A24" s="266"/>
      <c r="B24" s="266"/>
      <c r="C24" s="2"/>
      <c r="D24" s="3"/>
      <c r="E24" s="4"/>
      <c r="F24" s="5"/>
      <c r="G24" s="2"/>
      <c r="H24" s="2"/>
    </row>
    <row r="25" spans="1:8" x14ac:dyDescent="0.25">
      <c r="A25" s="267"/>
      <c r="B25" s="267"/>
      <c r="C25" s="2"/>
      <c r="D25" s="3"/>
      <c r="E25" s="4"/>
      <c r="F25" s="5"/>
      <c r="G25" s="2"/>
      <c r="H25" s="2"/>
    </row>
    <row r="26" spans="1:8" x14ac:dyDescent="0.25">
      <c r="A26" s="265">
        <v>3</v>
      </c>
      <c r="B26" s="265"/>
      <c r="C26" s="2"/>
      <c r="D26" s="3"/>
      <c r="E26" s="4"/>
      <c r="F26" s="5"/>
      <c r="G26" s="2"/>
      <c r="H26" s="2"/>
    </row>
    <row r="27" spans="1:8" x14ac:dyDescent="0.25">
      <c r="A27" s="266"/>
      <c r="B27" s="266"/>
      <c r="C27" s="2"/>
      <c r="D27" s="3"/>
      <c r="E27" s="4"/>
      <c r="F27" s="5"/>
      <c r="G27" s="2"/>
      <c r="H27" s="2"/>
    </row>
    <row r="28" spans="1:8" x14ac:dyDescent="0.25">
      <c r="A28" s="266"/>
      <c r="B28" s="266"/>
      <c r="C28" s="2"/>
      <c r="D28" s="3"/>
      <c r="E28" s="4"/>
      <c r="F28" s="5"/>
      <c r="G28" s="2"/>
      <c r="H28" s="2"/>
    </row>
    <row r="29" spans="1:8" x14ac:dyDescent="0.25">
      <c r="A29" s="267"/>
      <c r="B29" s="267"/>
      <c r="C29" s="2"/>
      <c r="D29" s="3"/>
      <c r="E29" s="4"/>
      <c r="F29" s="5"/>
      <c r="G29" s="2"/>
      <c r="H29" s="2"/>
    </row>
    <row r="30" spans="1:8" x14ac:dyDescent="0.25">
      <c r="A30" s="265">
        <v>4</v>
      </c>
      <c r="B30" s="265"/>
      <c r="C30" s="2"/>
      <c r="D30" s="3"/>
      <c r="E30" s="4"/>
      <c r="F30" s="5"/>
      <c r="G30" s="2"/>
      <c r="H30" s="2"/>
    </row>
    <row r="31" spans="1:8" x14ac:dyDescent="0.25">
      <c r="A31" s="266"/>
      <c r="B31" s="266"/>
      <c r="C31" s="2"/>
      <c r="D31" s="3"/>
      <c r="E31" s="4"/>
      <c r="F31" s="5"/>
      <c r="G31" s="2"/>
      <c r="H31" s="2"/>
    </row>
    <row r="32" spans="1:8" x14ac:dyDescent="0.25">
      <c r="A32" s="266"/>
      <c r="B32" s="266"/>
      <c r="C32" s="2"/>
      <c r="D32" s="3"/>
      <c r="E32" s="4"/>
      <c r="F32" s="5"/>
      <c r="G32" s="2"/>
      <c r="H32" s="2"/>
    </row>
    <row r="33" spans="1:8" x14ac:dyDescent="0.25">
      <c r="A33" s="267"/>
      <c r="B33" s="267"/>
      <c r="C33" s="2"/>
      <c r="D33" s="3"/>
      <c r="E33" s="4"/>
      <c r="F33" s="5"/>
      <c r="G33" s="2"/>
      <c r="H33" s="2"/>
    </row>
    <row r="34" spans="1:8" x14ac:dyDescent="0.25">
      <c r="A34" s="265">
        <v>5</v>
      </c>
      <c r="B34" s="265"/>
      <c r="C34" s="2"/>
      <c r="D34" s="3"/>
      <c r="E34" s="4"/>
      <c r="F34" s="5"/>
      <c r="G34" s="2"/>
      <c r="H34" s="2"/>
    </row>
    <row r="35" spans="1:8" x14ac:dyDescent="0.25">
      <c r="A35" s="266"/>
      <c r="B35" s="266"/>
      <c r="C35" s="2"/>
      <c r="D35" s="3"/>
      <c r="E35" s="4"/>
      <c r="F35" s="5"/>
      <c r="G35" s="2"/>
      <c r="H35" s="2"/>
    </row>
    <row r="36" spans="1:8" x14ac:dyDescent="0.25">
      <c r="A36" s="266"/>
      <c r="B36" s="266"/>
      <c r="C36" s="2"/>
      <c r="D36" s="3"/>
      <c r="E36" s="4"/>
      <c r="F36" s="5"/>
      <c r="G36" s="2"/>
      <c r="H36" s="2"/>
    </row>
    <row r="37" spans="1:8" x14ac:dyDescent="0.25">
      <c r="A37" s="267"/>
      <c r="B37" s="267"/>
      <c r="C37" s="2"/>
      <c r="D37" s="3"/>
      <c r="E37" s="4"/>
      <c r="F37" s="5"/>
      <c r="G37" s="2"/>
      <c r="H37" s="2"/>
    </row>
    <row r="38" spans="1:8" x14ac:dyDescent="0.25">
      <c r="A38" s="265">
        <v>6</v>
      </c>
      <c r="B38" s="265"/>
      <c r="C38" s="2"/>
      <c r="D38" s="3"/>
      <c r="E38" s="4"/>
      <c r="F38" s="5"/>
      <c r="G38" s="2"/>
      <c r="H38" s="2"/>
    </row>
    <row r="39" spans="1:8" x14ac:dyDescent="0.25">
      <c r="A39" s="266"/>
      <c r="B39" s="266"/>
      <c r="C39" s="2"/>
      <c r="D39" s="3"/>
      <c r="E39" s="4"/>
      <c r="F39" s="5"/>
      <c r="G39" s="2"/>
      <c r="H39" s="2"/>
    </row>
    <row r="40" spans="1:8" x14ac:dyDescent="0.25">
      <c r="A40" s="266"/>
      <c r="B40" s="266"/>
      <c r="C40" s="2"/>
      <c r="D40" s="3"/>
      <c r="E40" s="4"/>
      <c r="F40" s="5"/>
      <c r="G40" s="2"/>
      <c r="H40" s="2"/>
    </row>
    <row r="41" spans="1:8" x14ac:dyDescent="0.25">
      <c r="A41" s="267"/>
      <c r="B41" s="267"/>
      <c r="C41" s="2"/>
      <c r="D41" s="3"/>
      <c r="E41" s="4"/>
      <c r="F41" s="5"/>
      <c r="G41" s="2"/>
      <c r="H41" s="2"/>
    </row>
    <row r="43" spans="1:8" ht="15.75" thickBot="1" x14ac:dyDescent="0.3"/>
    <row r="44" spans="1:8" x14ac:dyDescent="0.25">
      <c r="A44" s="276" t="s">
        <v>49</v>
      </c>
      <c r="B44" s="277"/>
      <c r="C44" s="277"/>
      <c r="D44" s="277"/>
      <c r="E44" s="277"/>
      <c r="F44" s="278"/>
      <c r="G44" s="7"/>
      <c r="H44" s="7"/>
    </row>
    <row r="45" spans="1:8" ht="15.75" thickBot="1" x14ac:dyDescent="0.3">
      <c r="A45" s="279"/>
      <c r="B45" s="280"/>
      <c r="C45" s="280"/>
      <c r="D45" s="280"/>
      <c r="E45" s="280"/>
      <c r="F45" s="281"/>
      <c r="G45" s="7"/>
      <c r="H45" s="7"/>
    </row>
    <row r="46" spans="1:8" ht="15.75" thickBot="1" x14ac:dyDescent="0.3"/>
    <row r="47" spans="1:8" ht="24" thickBot="1" x14ac:dyDescent="0.4">
      <c r="A47" s="189" t="s">
        <v>19</v>
      </c>
      <c r="B47" s="190"/>
      <c r="C47" s="273"/>
      <c r="D47" s="274"/>
      <c r="E47" s="274"/>
      <c r="F47" s="199"/>
    </row>
    <row r="48" spans="1:8" ht="24" thickBot="1" x14ac:dyDescent="0.4">
      <c r="A48" s="189" t="s">
        <v>20</v>
      </c>
      <c r="B48" s="190"/>
      <c r="C48" s="275"/>
      <c r="D48" s="200"/>
      <c r="E48" s="200"/>
      <c r="F48" s="201"/>
    </row>
    <row r="49" spans="1:6" ht="24" thickBot="1" x14ac:dyDescent="0.4">
      <c r="A49" s="194" t="s">
        <v>27</v>
      </c>
      <c r="B49" s="195"/>
      <c r="C49" s="268"/>
      <c r="D49" s="269"/>
      <c r="E49" s="269"/>
      <c r="F49" s="205"/>
    </row>
  </sheetData>
  <mergeCells count="33">
    <mergeCell ref="G8:H10"/>
    <mergeCell ref="G16:G17"/>
    <mergeCell ref="H16:H17"/>
    <mergeCell ref="A12:B12"/>
    <mergeCell ref="C12:F12"/>
    <mergeCell ref="A13:B13"/>
    <mergeCell ref="C13:F13"/>
    <mergeCell ref="A16:A17"/>
    <mergeCell ref="B16:B17"/>
    <mergeCell ref="C16:C17"/>
    <mergeCell ref="D16:D17"/>
    <mergeCell ref="E16:E17"/>
    <mergeCell ref="A49:B49"/>
    <mergeCell ref="C49:F49"/>
    <mergeCell ref="C8:F10"/>
    <mergeCell ref="A18:A21"/>
    <mergeCell ref="A22:A25"/>
    <mergeCell ref="A26:A29"/>
    <mergeCell ref="A30:A33"/>
    <mergeCell ref="F16:F17"/>
    <mergeCell ref="A47:B47"/>
    <mergeCell ref="C47:F47"/>
    <mergeCell ref="A48:B48"/>
    <mergeCell ref="C48:F48"/>
    <mergeCell ref="A44:F45"/>
    <mergeCell ref="A38:A41"/>
    <mergeCell ref="B38:B41"/>
    <mergeCell ref="B18:B21"/>
    <mergeCell ref="B22:B25"/>
    <mergeCell ref="B26:B29"/>
    <mergeCell ref="B30:B33"/>
    <mergeCell ref="A34:A37"/>
    <mergeCell ref="B34:B37"/>
  </mergeCells>
  <printOptions horizontalCentered="1" verticalCentered="1"/>
  <pageMargins left="0.70866141732283472" right="0.70866141732283472" top="0.74803149606299213" bottom="0.74803149606299213" header="0.31496062992125984" footer="0.31496062992125984"/>
  <pageSetup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1"/>
  <sheetViews>
    <sheetView topLeftCell="A55" zoomScaleNormal="100" zoomScaleSheetLayoutView="100" workbookViewId="0">
      <selection activeCell="A18" sqref="A18:XFD18"/>
    </sheetView>
  </sheetViews>
  <sheetFormatPr baseColWidth="10" defaultRowHeight="15" x14ac:dyDescent="0.25"/>
  <cols>
    <col min="1" max="1" width="17.42578125" style="1" customWidth="1"/>
    <col min="2" max="2" width="37.28515625" style="1" customWidth="1"/>
    <col min="3" max="3" width="27.85546875" style="1" customWidth="1"/>
    <col min="4" max="4" width="22" style="1" customWidth="1"/>
    <col min="5" max="5" width="15" style="1" customWidth="1"/>
    <col min="6" max="16384" width="11.42578125" style="1"/>
  </cols>
  <sheetData>
    <row r="1" spans="1:10" customFormat="1" ht="21.75" x14ac:dyDescent="0.4">
      <c r="A1" s="40" t="s">
        <v>110</v>
      </c>
      <c r="B1" s="33"/>
      <c r="C1" s="33"/>
      <c r="D1" s="33"/>
      <c r="E1" s="33"/>
      <c r="F1" s="33"/>
      <c r="I1" s="1"/>
      <c r="J1" s="1"/>
    </row>
    <row r="2" spans="1:10" customFormat="1" ht="21.75" x14ac:dyDescent="0.4">
      <c r="A2" s="41" t="s">
        <v>106</v>
      </c>
      <c r="B2" s="290" t="str">
        <f>'Inventario de riesgos'!E9</f>
        <v>COMISIÓN PRESIDENCIAL POR LA PAZ Y LOS DERECHOS HUMANOS</v>
      </c>
      <c r="C2" s="291"/>
      <c r="D2" s="291"/>
      <c r="E2" s="291"/>
      <c r="F2" s="292"/>
      <c r="I2" s="1"/>
      <c r="J2" s="1"/>
    </row>
    <row r="3" spans="1:10" customFormat="1" ht="21.75" x14ac:dyDescent="0.4">
      <c r="A3" s="41" t="s">
        <v>107</v>
      </c>
      <c r="B3" s="290" t="str">
        <f>'Inventario de riesgos'!E10</f>
        <v>Enero - Diciembre 2022</v>
      </c>
      <c r="C3" s="291"/>
      <c r="D3" s="291"/>
      <c r="E3" s="291"/>
      <c r="F3" s="292"/>
      <c r="I3" s="1"/>
      <c r="J3" s="1"/>
    </row>
    <row r="9" spans="1:10" ht="15.75" thickBot="1" x14ac:dyDescent="0.3"/>
    <row r="10" spans="1:10" ht="28.5" customHeight="1" x14ac:dyDescent="0.25">
      <c r="A10" s="301" t="s">
        <v>0</v>
      </c>
      <c r="B10" s="303" t="s">
        <v>9</v>
      </c>
      <c r="C10" s="303" t="s">
        <v>2</v>
      </c>
      <c r="D10" s="303" t="s">
        <v>28</v>
      </c>
      <c r="E10" s="305" t="s">
        <v>29</v>
      </c>
    </row>
    <row r="11" spans="1:10" ht="15" customHeight="1" x14ac:dyDescent="0.25">
      <c r="A11" s="302"/>
      <c r="B11" s="304"/>
      <c r="C11" s="304"/>
      <c r="D11" s="304"/>
      <c r="E11" s="306"/>
    </row>
    <row r="12" spans="1:10" ht="91.5" customHeight="1" x14ac:dyDescent="0.25">
      <c r="A12" s="80">
        <f>'Matriz de Evaluacion de Riesgos'!A15</f>
        <v>1</v>
      </c>
      <c r="B12" s="76" t="str">
        <f>'Matriz de Evaluacion de Riesgos'!F15</f>
        <v>Que no se cuente con acompañamiento técnico de los enlaces entidades rectoras en temas sustantivos, administrativos y financieros que se relacionen con el quehacer de la COPADEH</v>
      </c>
      <c r="C12" s="81">
        <f>'Matriz de Evaluacion de Riesgos'!G15</f>
        <v>1</v>
      </c>
      <c r="D12" s="81">
        <f>'Matriz de Evaluacion de Riesgos'!H15</f>
        <v>3</v>
      </c>
      <c r="E12" s="82">
        <f>'Matriz de Evaluacion de Riesgos'!I15</f>
        <v>3</v>
      </c>
    </row>
    <row r="13" spans="1:10" ht="72.75" customHeight="1" x14ac:dyDescent="0.25">
      <c r="A13" s="80">
        <f>'Matriz de Evaluacion de Riesgos'!A16</f>
        <v>2</v>
      </c>
      <c r="B13" s="76" t="str">
        <f>'Matriz de Evaluacion de Riesgos'!F16</f>
        <v>Que el personal responsable por no dar seguimiento oportuno  a las recomendaciones de la Auditoría Interna y la Contraloría General de Cuentas sea sujeto a sanciones.</v>
      </c>
      <c r="C13" s="81">
        <f>'Matriz de Evaluacion de Riesgos'!G16</f>
        <v>4</v>
      </c>
      <c r="D13" s="81">
        <f>'Matriz de Evaluacion de Riesgos'!H16</f>
        <v>2</v>
      </c>
      <c r="E13" s="82">
        <f>'Matriz de Evaluacion de Riesgos'!I16</f>
        <v>8</v>
      </c>
    </row>
    <row r="14" spans="1:10" ht="51" customHeight="1" x14ac:dyDescent="0.25">
      <c r="A14" s="80">
        <f>'Matriz de Evaluacion de Riesgos'!A17</f>
        <v>3</v>
      </c>
      <c r="B14" s="76" t="str">
        <f>'Matriz de Evaluacion de Riesgos'!F17</f>
        <v>Que se debilite el cumplimiento de objetivos estratégicos institucionales por la Pandemia Covid 19</v>
      </c>
      <c r="C14" s="81">
        <f>'Matriz de Evaluacion de Riesgos'!G17</f>
        <v>4</v>
      </c>
      <c r="D14" s="81">
        <f>'Matriz de Evaluacion de Riesgos'!H17</f>
        <v>4</v>
      </c>
      <c r="E14" s="82">
        <f>'Matriz de Evaluacion de Riesgos'!I17</f>
        <v>16</v>
      </c>
    </row>
    <row r="15" spans="1:10" ht="57.75" customHeight="1" x14ac:dyDescent="0.25">
      <c r="A15" s="80">
        <f>'Matriz de Evaluacion de Riesgos'!A18</f>
        <v>4</v>
      </c>
      <c r="B15" s="76" t="str">
        <f>'Matriz de Evaluacion de Riesgos'!F18</f>
        <v xml:space="preserve">Que no haya calidad del gasto y se establezcan procedimientos discrecionales en las adquisiciones que puedan originar fraude o corrupción </v>
      </c>
      <c r="C15" s="81">
        <f>'Matriz de Evaluacion de Riesgos'!G18</f>
        <v>1</v>
      </c>
      <c r="D15" s="81">
        <f>'Matriz de Evaluacion de Riesgos'!H18</f>
        <v>4</v>
      </c>
      <c r="E15" s="82">
        <f>'Matriz de Evaluacion de Riesgos'!I18</f>
        <v>4</v>
      </c>
    </row>
    <row r="16" spans="1:10" ht="32.25" customHeight="1" x14ac:dyDescent="0.25">
      <c r="A16" s="80">
        <f>'Matriz de Evaluacion de Riesgos'!A19</f>
        <v>5</v>
      </c>
      <c r="B16" s="76" t="str">
        <f>'Matriz de Evaluacion de Riesgos'!F19</f>
        <v>Que no se cuente con políticas y manuales en temas administrativo, financieros y sustantivos</v>
      </c>
      <c r="C16" s="81">
        <f>'Matriz de Evaluacion de Riesgos'!G19</f>
        <v>4</v>
      </c>
      <c r="D16" s="81">
        <f>'Matriz de Evaluacion de Riesgos'!H19</f>
        <v>2</v>
      </c>
      <c r="E16" s="82">
        <f>'Matriz de Evaluacion de Riesgos'!I19</f>
        <v>8</v>
      </c>
    </row>
    <row r="17" spans="1:5" ht="56.25" customHeight="1" x14ac:dyDescent="0.25">
      <c r="A17" s="80">
        <f>'Matriz de Evaluacion de Riesgos'!A20</f>
        <v>6</v>
      </c>
      <c r="B17" s="76" t="str">
        <f>'Matriz de Evaluacion de Riesgos'!F20</f>
        <v>Realizar registros contables con insuficiente documentacion de respaldo</v>
      </c>
      <c r="C17" s="81">
        <f>'Matriz de Evaluacion de Riesgos'!G20</f>
        <v>4</v>
      </c>
      <c r="D17" s="81">
        <f>'Matriz de Evaluacion de Riesgos'!H20</f>
        <v>2</v>
      </c>
      <c r="E17" s="82">
        <f>'Matriz de Evaluacion de Riesgos'!I20</f>
        <v>8</v>
      </c>
    </row>
    <row r="18" spans="1:5" ht="56.25" customHeight="1" x14ac:dyDescent="0.25">
      <c r="A18" s="80">
        <f>'Matriz de Evaluacion de Riesgos'!A21</f>
        <v>7</v>
      </c>
      <c r="B18" s="76" t="str">
        <f>'Matriz de Evaluacion de Riesgos'!F21</f>
        <v>Incumplimiento en presentación de liquidación de viaticos en el plazo establecido</v>
      </c>
      <c r="C18" s="81">
        <f>'Matriz de Evaluacion de Riesgos'!G21</f>
        <v>4</v>
      </c>
      <c r="D18" s="81">
        <f>'Matriz de Evaluacion de Riesgos'!H21</f>
        <v>3</v>
      </c>
      <c r="E18" s="82">
        <f>'Matriz de Evaluacion de Riesgos'!I21</f>
        <v>12</v>
      </c>
    </row>
    <row r="19" spans="1:5" ht="56.25" customHeight="1" x14ac:dyDescent="0.25">
      <c r="A19" s="80">
        <f>'Matriz de Evaluacion de Riesgos'!A22</f>
        <v>8</v>
      </c>
      <c r="B19" s="76" t="str">
        <f>'Matriz de Evaluacion de Riesgos'!F22</f>
        <v>Debilidad en el registro de operación de fondo rotativo.</v>
      </c>
      <c r="C19" s="81">
        <f>'Matriz de Evaluacion de Riesgos'!G22</f>
        <v>4</v>
      </c>
      <c r="D19" s="81">
        <f>'Matriz de Evaluacion de Riesgos'!H22</f>
        <v>2</v>
      </c>
      <c r="E19" s="82">
        <f>'Matriz de Evaluacion de Riesgos'!I22</f>
        <v>8</v>
      </c>
    </row>
    <row r="20" spans="1:5" ht="56.25" customHeight="1" x14ac:dyDescent="0.25">
      <c r="A20" s="80">
        <f>'Matriz de Evaluacion de Riesgos'!A23</f>
        <v>9</v>
      </c>
      <c r="B20" s="76" t="str">
        <f>'Matriz de Evaluacion de Riesgos'!F23</f>
        <v>Debilidad en la vinculación plan presupuesto.</v>
      </c>
      <c r="C20" s="81">
        <f>'Matriz de Evaluacion de Riesgos'!G23</f>
        <v>1</v>
      </c>
      <c r="D20" s="81">
        <f>'Matriz de Evaluacion de Riesgos'!H23</f>
        <v>4</v>
      </c>
      <c r="E20" s="82">
        <f>'Matriz de Evaluacion de Riesgos'!I23</f>
        <v>4</v>
      </c>
    </row>
    <row r="21" spans="1:5" ht="56.25" customHeight="1" x14ac:dyDescent="0.25">
      <c r="A21" s="80">
        <f>'Matriz de Evaluacion de Riesgos'!A24</f>
        <v>10</v>
      </c>
      <c r="B21" s="76" t="str">
        <f>'Matriz de Evaluacion de Riesgos'!F24</f>
        <v xml:space="preserve">Perdida o daño de bienes muebles </v>
      </c>
      <c r="C21" s="81">
        <f>'Matriz de Evaluacion de Riesgos'!G24</f>
        <v>4</v>
      </c>
      <c r="D21" s="81">
        <f>'Matriz de Evaluacion de Riesgos'!H24</f>
        <v>1</v>
      </c>
      <c r="E21" s="82">
        <f>'Matriz de Evaluacion de Riesgos'!I24</f>
        <v>4</v>
      </c>
    </row>
    <row r="22" spans="1:5" ht="56.25" customHeight="1" x14ac:dyDescent="0.25">
      <c r="A22" s="80">
        <f>'Matriz de Evaluacion de Riesgos'!A25</f>
        <v>11</v>
      </c>
      <c r="B22" s="76" t="str">
        <f>'Matriz de Evaluacion de Riesgos'!F25</f>
        <v>No se cuenta con politicas y procedimientos de comunicación interna y externa</v>
      </c>
      <c r="C22" s="81">
        <f>'Matriz de Evaluacion de Riesgos'!G25</f>
        <v>4</v>
      </c>
      <c r="D22" s="81">
        <f>'Matriz de Evaluacion de Riesgos'!H25</f>
        <v>2</v>
      </c>
      <c r="E22" s="82">
        <f>'Matriz de Evaluacion de Riesgos'!I25</f>
        <v>8</v>
      </c>
    </row>
    <row r="23" spans="1:5" ht="56.25" customHeight="1" x14ac:dyDescent="0.25">
      <c r="A23" s="80">
        <f>'Matriz de Evaluacion de Riesgos'!A26</f>
        <v>12</v>
      </c>
      <c r="B23" s="76" t="str">
        <f>'Matriz de Evaluacion de Riesgos'!F26</f>
        <v xml:space="preserve">Que no se cumpla adecuada y oportunamente con la Ley de Acceso a la Información Pública </v>
      </c>
      <c r="C23" s="81">
        <f>'Matriz de Evaluacion de Riesgos'!G26</f>
        <v>1</v>
      </c>
      <c r="D23" s="81">
        <f>'Matriz de Evaluacion de Riesgos'!H26</f>
        <v>4</v>
      </c>
      <c r="E23" s="82">
        <f>'Matriz de Evaluacion de Riesgos'!I26</f>
        <v>4</v>
      </c>
    </row>
    <row r="24" spans="1:5" ht="56.25" customHeight="1" x14ac:dyDescent="0.25">
      <c r="A24" s="80">
        <f>'Matriz de Evaluacion de Riesgos'!A27</f>
        <v>13</v>
      </c>
      <c r="B24" s="76" t="str">
        <f>'Matriz de Evaluacion de Riesgos'!F27</f>
        <v>No se cuenta con normativa institucional para dar cumplimiento a la ley de acceso a la información pública</v>
      </c>
      <c r="C24" s="81">
        <f>'Matriz de Evaluacion de Riesgos'!G27</f>
        <v>4</v>
      </c>
      <c r="D24" s="81">
        <f>'Matriz de Evaluacion de Riesgos'!H27</f>
        <v>2</v>
      </c>
      <c r="E24" s="82">
        <f>'Matriz de Evaluacion de Riesgos'!I27</f>
        <v>8</v>
      </c>
    </row>
    <row r="25" spans="1:5" ht="56.25" customHeight="1" x14ac:dyDescent="0.25">
      <c r="A25" s="80">
        <f>'Matriz de Evaluacion de Riesgos'!A28</f>
        <v>14</v>
      </c>
      <c r="B25" s="76" t="str">
        <f>'Matriz de Evaluacion de Riesgos'!F28</f>
        <v>Lineas de comunicación no efectivas</v>
      </c>
      <c r="C25" s="81">
        <f>'Matriz de Evaluacion de Riesgos'!G28</f>
        <v>4</v>
      </c>
      <c r="D25" s="81">
        <f>'Matriz de Evaluacion de Riesgos'!H28</f>
        <v>3</v>
      </c>
      <c r="E25" s="82">
        <f>'Matriz de Evaluacion de Riesgos'!I28</f>
        <v>12</v>
      </c>
    </row>
    <row r="26" spans="1:5" ht="56.25" customHeight="1" x14ac:dyDescent="0.25">
      <c r="A26" s="80">
        <f>'Matriz de Evaluacion de Riesgos'!A29</f>
        <v>15</v>
      </c>
      <c r="B26" s="76" t="str">
        <f>'Matriz de Evaluacion de Riesgos'!F29</f>
        <v xml:space="preserve">Planificación mensual no automatizada que facilite el avance adecuado de la planificación  </v>
      </c>
      <c r="C26" s="81">
        <f>'Matriz de Evaluacion de Riesgos'!G29</f>
        <v>1</v>
      </c>
      <c r="D26" s="81">
        <f>'Matriz de Evaluacion de Riesgos'!H29</f>
        <v>4</v>
      </c>
      <c r="E26" s="82">
        <f>'Matriz de Evaluacion de Riesgos'!I29</f>
        <v>4</v>
      </c>
    </row>
    <row r="27" spans="1:5" ht="56.25" customHeight="1" x14ac:dyDescent="0.25">
      <c r="A27" s="80">
        <f>'Matriz de Evaluacion de Riesgos'!A30</f>
        <v>16</v>
      </c>
      <c r="B27" s="76" t="str">
        <f>'Matriz de Evaluacion de Riesgos'!F30</f>
        <v>El Manual de Normas y procedimientos no validado para la vinculación plan presupuesto y desactualizado en nuevos procedimientos a implementar, planificación mensual y seguimiento mensual</v>
      </c>
      <c r="C27" s="81">
        <f>'Matriz de Evaluacion de Riesgos'!G30</f>
        <v>4</v>
      </c>
      <c r="D27" s="81">
        <f>'Matriz de Evaluacion de Riesgos'!H30</f>
        <v>3</v>
      </c>
      <c r="E27" s="82">
        <f>'Matriz de Evaluacion de Riesgos'!I30</f>
        <v>12</v>
      </c>
    </row>
    <row r="28" spans="1:5" ht="56.25" customHeight="1" x14ac:dyDescent="0.25">
      <c r="A28" s="80">
        <f>'Matriz de Evaluacion de Riesgos'!A31</f>
        <v>17</v>
      </c>
      <c r="B28" s="76" t="str">
        <f>'Matriz de Evaluacion de Riesgos'!F31</f>
        <v>Insuficientes indicadores de desempeño</v>
      </c>
      <c r="C28" s="81">
        <f>'Matriz de Evaluacion de Riesgos'!G31</f>
        <v>1</v>
      </c>
      <c r="D28" s="81">
        <f>'Matriz de Evaluacion de Riesgos'!H31</f>
        <v>4</v>
      </c>
      <c r="E28" s="82">
        <f>'Matriz de Evaluacion de Riesgos'!I31</f>
        <v>4</v>
      </c>
    </row>
    <row r="29" spans="1:5" ht="56.25" customHeight="1" x14ac:dyDescent="0.25">
      <c r="A29" s="80">
        <f>'Matriz de Evaluacion de Riesgos'!A32</f>
        <v>18</v>
      </c>
      <c r="B29" s="76" t="str">
        <f>'Matriz de Evaluacion de Riesgos'!F32</f>
        <v>Que se debilite el control interno y no se logren los objetivos institucionales</v>
      </c>
      <c r="C29" s="81">
        <f>'Matriz de Evaluacion de Riesgos'!G32</f>
        <v>1</v>
      </c>
      <c r="D29" s="81">
        <f>'Matriz de Evaluacion de Riesgos'!H32</f>
        <v>4</v>
      </c>
      <c r="E29" s="82">
        <f>'Matriz de Evaluacion de Riesgos'!I32</f>
        <v>4</v>
      </c>
    </row>
    <row r="30" spans="1:5" ht="56.25" customHeight="1" x14ac:dyDescent="0.25">
      <c r="A30" s="80">
        <f>'Matriz de Evaluacion de Riesgos'!A33</f>
        <v>19</v>
      </c>
      <c r="B30" s="76" t="str">
        <f>'Matriz de Evaluacion de Riesgos'!F33</f>
        <v xml:space="preserve"> Que la adquisición
de  bienes y servicios no sea oportuna</v>
      </c>
      <c r="C30" s="81">
        <f>'Matriz de Evaluacion de Riesgos'!G33</f>
        <v>4</v>
      </c>
      <c r="D30" s="81">
        <f>'Matriz de Evaluacion de Riesgos'!H33</f>
        <v>4</v>
      </c>
      <c r="E30" s="82">
        <f>'Matriz de Evaluacion de Riesgos'!I33</f>
        <v>16</v>
      </c>
    </row>
    <row r="31" spans="1:5" ht="56.25" customHeight="1" x14ac:dyDescent="0.25">
      <c r="A31" s="80">
        <f>'Matriz de Evaluacion de Riesgos'!A34</f>
        <v>20</v>
      </c>
      <c r="B31" s="76" t="str">
        <f>'Matriz de Evaluacion de Riesgos'!F34</f>
        <v>No se cuenta con procesos definidos en Almacén</v>
      </c>
      <c r="C31" s="81">
        <f>'Matriz de Evaluacion de Riesgos'!G34</f>
        <v>4</v>
      </c>
      <c r="D31" s="81">
        <f>'Matriz de Evaluacion de Riesgos'!H34</f>
        <v>3</v>
      </c>
      <c r="E31" s="82">
        <f>'Matriz de Evaluacion de Riesgos'!I34</f>
        <v>12</v>
      </c>
    </row>
    <row r="32" spans="1:5" ht="56.25" customHeight="1" x14ac:dyDescent="0.25">
      <c r="A32" s="80">
        <f>'Matriz de Evaluacion de Riesgos'!A35</f>
        <v>21</v>
      </c>
      <c r="B32" s="76" t="str">
        <f>'Matriz de Evaluacion de Riesgos'!F35</f>
        <v>Debilidad en el  registro y
categorizacion del archivo</v>
      </c>
      <c r="C32" s="81">
        <f>'Matriz de Evaluacion de Riesgos'!G35</f>
        <v>4</v>
      </c>
      <c r="D32" s="81">
        <f>'Matriz de Evaluacion de Riesgos'!H35</f>
        <v>2</v>
      </c>
      <c r="E32" s="82">
        <f>'Matriz de Evaluacion de Riesgos'!I35</f>
        <v>8</v>
      </c>
    </row>
    <row r="33" spans="1:5" ht="56.25" customHeight="1" x14ac:dyDescent="0.25">
      <c r="A33" s="80">
        <f>'Matriz de Evaluacion de Riesgos'!A36</f>
        <v>22</v>
      </c>
      <c r="B33" s="76" t="str">
        <f>'Matriz de Evaluacion de Riesgos'!F36</f>
        <v>Debilidad en la coordinación para la atención del usuario interno</v>
      </c>
      <c r="C33" s="81">
        <f>'Matriz de Evaluacion de Riesgos'!G36</f>
        <v>4</v>
      </c>
      <c r="D33" s="81">
        <f>'Matriz de Evaluacion de Riesgos'!H36</f>
        <v>3</v>
      </c>
      <c r="E33" s="82">
        <f>'Matriz de Evaluacion de Riesgos'!I36</f>
        <v>12</v>
      </c>
    </row>
    <row r="34" spans="1:5" ht="56.25" customHeight="1" x14ac:dyDescent="0.25">
      <c r="A34" s="80">
        <f>'Matriz de Evaluacion de Riesgos'!A37</f>
        <v>23</v>
      </c>
      <c r="B34" s="76" t="str">
        <f>'Matriz de Evaluacion de Riesgos'!F37</f>
        <v>Manual de Normas y Procedimientos de Unidad de Genero pendiente de aprobación.</v>
      </c>
      <c r="C34" s="81">
        <f>'Matriz de Evaluacion de Riesgos'!G37</f>
        <v>1</v>
      </c>
      <c r="D34" s="81">
        <f>'Matriz de Evaluacion de Riesgos'!H37</f>
        <v>3</v>
      </c>
      <c r="E34" s="82">
        <f>'Matriz de Evaluacion de Riesgos'!I37</f>
        <v>3</v>
      </c>
    </row>
    <row r="35" spans="1:5" ht="56.25" customHeight="1" x14ac:dyDescent="0.25">
      <c r="A35" s="80">
        <f>'Matriz de Evaluacion de Riesgos'!A38</f>
        <v>24</v>
      </c>
      <c r="B35" s="76" t="str">
        <f>'Matriz de Evaluacion de Riesgos'!F38</f>
        <v>Política Institucional  de Genero pendiente de aprobación.</v>
      </c>
      <c r="C35" s="81">
        <f>'Matriz de Evaluacion de Riesgos'!G38</f>
        <v>1</v>
      </c>
      <c r="D35" s="81">
        <f>'Matriz de Evaluacion de Riesgos'!H38</f>
        <v>3</v>
      </c>
      <c r="E35" s="82">
        <f>'Matriz de Evaluacion de Riesgos'!I38</f>
        <v>3</v>
      </c>
    </row>
    <row r="36" spans="1:5" ht="56.25" customHeight="1" x14ac:dyDescent="0.25">
      <c r="A36" s="80">
        <f>'Matriz de Evaluacion de Riesgos'!A39</f>
        <v>25</v>
      </c>
      <c r="B36" s="76" t="str">
        <f>'Matriz de Evaluacion de Riesgos'!F39</f>
        <v>Enfoque de Género no implementado en los documentos  institucionales</v>
      </c>
      <c r="C36" s="81">
        <f>'Matriz de Evaluacion de Riesgos'!G39</f>
        <v>1</v>
      </c>
      <c r="D36" s="81">
        <f>'Matriz de Evaluacion de Riesgos'!H39</f>
        <v>3</v>
      </c>
      <c r="E36" s="82">
        <f>'Matriz de Evaluacion de Riesgos'!I39</f>
        <v>3</v>
      </c>
    </row>
    <row r="37" spans="1:5" ht="56.25" customHeight="1" x14ac:dyDescent="0.25">
      <c r="A37" s="80">
        <f>'Matriz de Evaluacion de Riesgos'!A40</f>
        <v>26</v>
      </c>
      <c r="B37" s="76" t="str">
        <f>'Matriz de Evaluacion de Riesgos'!F40</f>
        <v>Que no se logre cumplir con los eventos presenciales programados con los diferentes actores</v>
      </c>
      <c r="C37" s="81">
        <f>'Matriz de Evaluacion de Riesgos'!G40</f>
        <v>4</v>
      </c>
      <c r="D37" s="81">
        <f>'Matriz de Evaluacion de Riesgos'!H40</f>
        <v>4</v>
      </c>
      <c r="E37" s="82">
        <f>'Matriz de Evaluacion de Riesgos'!I40</f>
        <v>16</v>
      </c>
    </row>
    <row r="38" spans="1:5" ht="56.25" customHeight="1" x14ac:dyDescent="0.25">
      <c r="A38" s="80">
        <f>'Matriz de Evaluacion de Riesgos'!A41</f>
        <v>27</v>
      </c>
      <c r="B38" s="76" t="str">
        <f>'Matriz de Evaluacion de Riesgos'!F41</f>
        <v>Que se cancelen los eventos por débil coordinación con las instituciones, sociedad civil, sector empresarial o sociedad en general, y que por consecuencia no se alcance el cumplimiento de meta</v>
      </c>
      <c r="C38" s="81">
        <f>'Matriz de Evaluacion de Riesgos'!G41</f>
        <v>1</v>
      </c>
      <c r="D38" s="81">
        <f>'Matriz de Evaluacion de Riesgos'!H41</f>
        <v>4</v>
      </c>
      <c r="E38" s="82">
        <f>'Matriz de Evaluacion de Riesgos'!I41</f>
        <v>4</v>
      </c>
    </row>
    <row r="39" spans="1:5" ht="56.25" customHeight="1" x14ac:dyDescent="0.25">
      <c r="A39" s="80">
        <f>'Matriz de Evaluacion de Riesgos'!A42</f>
        <v>28</v>
      </c>
      <c r="B39" s="76" t="str">
        <f>'Matriz de Evaluacion de Riesgos'!F42</f>
        <v>Falta de controles en los procesos de formación para la emisión de constancias de participación y diplomas de aprobación.</v>
      </c>
      <c r="C39" s="81">
        <f>'Matriz de Evaluacion de Riesgos'!G42</f>
        <v>1</v>
      </c>
      <c r="D39" s="81">
        <f>'Matriz de Evaluacion de Riesgos'!H42</f>
        <v>4</v>
      </c>
      <c r="E39" s="82">
        <f>'Matriz de Evaluacion de Riesgos'!I42</f>
        <v>4</v>
      </c>
    </row>
    <row r="40" spans="1:5" ht="56.25" customHeight="1" x14ac:dyDescent="0.25">
      <c r="A40" s="80">
        <f>'Matriz de Evaluacion de Riesgos'!A43</f>
        <v>29</v>
      </c>
      <c r="B40" s="76" t="str">
        <f>'Matriz de Evaluacion de Riesgos'!F43</f>
        <v>Débil coordinación para convocatoria de representantes del Organismo Ejecutivo</v>
      </c>
      <c r="C40" s="81">
        <f>'Matriz de Evaluacion de Riesgos'!G43</f>
        <v>4</v>
      </c>
      <c r="D40" s="81">
        <f>'Matriz de Evaluacion de Riesgos'!H43</f>
        <v>4</v>
      </c>
      <c r="E40" s="82">
        <f>'Matriz de Evaluacion de Riesgos'!I43</f>
        <v>16</v>
      </c>
    </row>
    <row r="41" spans="1:5" ht="56.25" customHeight="1" x14ac:dyDescent="0.25">
      <c r="A41" s="80">
        <f>'Matriz de Evaluacion de Riesgos'!A44</f>
        <v>30</v>
      </c>
      <c r="B41" s="76" t="str">
        <f>'Matriz de Evaluacion de Riesgos'!F44</f>
        <v>Que no se identifiquen nuevos actores para la consolidación de la Paz.</v>
      </c>
      <c r="C41" s="81">
        <f>'Matriz de Evaluacion de Riesgos'!G44</f>
        <v>1</v>
      </c>
      <c r="D41" s="81">
        <f>'Matriz de Evaluacion de Riesgos'!H44</f>
        <v>4</v>
      </c>
      <c r="E41" s="82">
        <f>'Matriz de Evaluacion de Riesgos'!I44</f>
        <v>4</v>
      </c>
    </row>
    <row r="42" spans="1:5" ht="56.25" customHeight="1" x14ac:dyDescent="0.25">
      <c r="A42" s="80">
        <f>'Matriz de Evaluacion de Riesgos'!A45</f>
        <v>31</v>
      </c>
      <c r="B42" s="76" t="str">
        <f>'Matriz de Evaluacion de Riesgos'!F45</f>
        <v>No cumplir con las actividades programadas mensualmente por contingencias.</v>
      </c>
      <c r="C42" s="81">
        <f>'Matriz de Evaluacion de Riesgos'!G45</f>
        <v>4</v>
      </c>
      <c r="D42" s="81">
        <f>'Matriz de Evaluacion de Riesgos'!H45</f>
        <v>4</v>
      </c>
      <c r="E42" s="82">
        <f>'Matriz de Evaluacion de Riesgos'!I45</f>
        <v>16</v>
      </c>
    </row>
    <row r="43" spans="1:5" ht="56.25" customHeight="1" x14ac:dyDescent="0.25">
      <c r="A43" s="80">
        <f>'Matriz de Evaluacion de Riesgos'!A46</f>
        <v>32</v>
      </c>
      <c r="B43" s="76" t="str">
        <f>'Matriz de Evaluacion de Riesgos'!F46</f>
        <v xml:space="preserve">No cumplir con las actividades programadas por intereses divergentes por parte de actores involucrados en un conflicto </v>
      </c>
      <c r="C43" s="81">
        <f>'Matriz de Evaluacion de Riesgos'!G46</f>
        <v>4</v>
      </c>
      <c r="D43" s="81">
        <f>'Matriz de Evaluacion de Riesgos'!H46</f>
        <v>4</v>
      </c>
      <c r="E43" s="82">
        <f>'Matriz de Evaluacion de Riesgos'!I46</f>
        <v>16</v>
      </c>
    </row>
    <row r="44" spans="1:5" ht="56.25" customHeight="1" x14ac:dyDescent="0.25">
      <c r="A44" s="80">
        <f>'Matriz de Evaluacion de Riesgos'!A47</f>
        <v>33</v>
      </c>
      <c r="B44" s="76" t="str">
        <f>'Matriz de Evaluacion de Riesgos'!F47</f>
        <v>Inseguridad del personal en territorios en alta conflictividad no permite la atenciòn efectiva de conflictos</v>
      </c>
      <c r="C44" s="81">
        <f>'Matriz de Evaluacion de Riesgos'!G47</f>
        <v>4</v>
      </c>
      <c r="D44" s="81">
        <f>'Matriz de Evaluacion de Riesgos'!H47</f>
        <v>4</v>
      </c>
      <c r="E44" s="82">
        <f>'Matriz de Evaluacion de Riesgos'!I47</f>
        <v>16</v>
      </c>
    </row>
    <row r="45" spans="1:5" ht="56.25" customHeight="1" x14ac:dyDescent="0.25">
      <c r="A45" s="80">
        <f>'Matriz de Evaluacion de Riesgos'!A48</f>
        <v>34</v>
      </c>
      <c r="B45" s="76" t="str">
        <f>'Matriz de Evaluacion de Riesgos'!F48</f>
        <v xml:space="preserve">Contigencias  en actividades no previstas al no contar con normas y procedimientos aprobados.                                                                           </v>
      </c>
      <c r="C45" s="81">
        <f>'Matriz de Evaluacion de Riesgos'!G48</f>
        <v>1</v>
      </c>
      <c r="D45" s="81">
        <f>'Matriz de Evaluacion de Riesgos'!H48</f>
        <v>3</v>
      </c>
      <c r="E45" s="82">
        <f>'Matriz de Evaluacion de Riesgos'!I48</f>
        <v>3</v>
      </c>
    </row>
    <row r="46" spans="1:5" ht="56.25" customHeight="1" x14ac:dyDescent="0.25">
      <c r="A46" s="80">
        <f>'Matriz de Evaluacion de Riesgos'!A49</f>
        <v>35</v>
      </c>
      <c r="B46" s="76" t="str">
        <f>'Matriz de Evaluacion de Riesgos'!F49</f>
        <v>Atraso en la entrega del reporte semanal de actividades realizadas para la adecuada rendición de cuentas</v>
      </c>
      <c r="C46" s="81">
        <f>'Matriz de Evaluacion de Riesgos'!G49</f>
        <v>4</v>
      </c>
      <c r="D46" s="81">
        <f>'Matriz de Evaluacion de Riesgos'!H49</f>
        <v>2</v>
      </c>
      <c r="E46" s="82">
        <f>'Matriz de Evaluacion de Riesgos'!I49</f>
        <v>8</v>
      </c>
    </row>
    <row r="47" spans="1:5" ht="56.25" customHeight="1" x14ac:dyDescent="0.25">
      <c r="A47" s="80">
        <f>'Matriz de Evaluacion de Riesgos'!A50</f>
        <v>36</v>
      </c>
      <c r="B47" s="76" t="str">
        <f>'Matriz de Evaluacion de Riesgos'!F50</f>
        <v>Debil cumplimiento en los compromisos de DDHH</v>
      </c>
      <c r="C47" s="81">
        <f>'Matriz de Evaluacion de Riesgos'!G50</f>
        <v>1</v>
      </c>
      <c r="D47" s="81">
        <f>'Matriz de Evaluacion de Riesgos'!H50</f>
        <v>4</v>
      </c>
      <c r="E47" s="82">
        <f>'Matriz de Evaluacion de Riesgos'!I50</f>
        <v>4</v>
      </c>
    </row>
    <row r="48" spans="1:5" ht="56.25" customHeight="1" x14ac:dyDescent="0.25">
      <c r="A48" s="80">
        <f>'Matriz de Evaluacion de Riesgos'!A51</f>
        <v>37</v>
      </c>
      <c r="B48" s="76" t="str">
        <f>'Matriz de Evaluacion de Riesgos'!F51</f>
        <v>No cumplir con el Artículo 29 del Decreto No. 16-2020</v>
      </c>
      <c r="C48" s="81">
        <f>'Matriz de Evaluacion de Riesgos'!G51</f>
        <v>4</v>
      </c>
      <c r="D48" s="81">
        <f>'Matriz de Evaluacion de Riesgos'!H51</f>
        <v>3</v>
      </c>
      <c r="E48" s="82">
        <f>'Matriz de Evaluacion de Riesgos'!I51</f>
        <v>12</v>
      </c>
    </row>
    <row r="49" spans="1:5" ht="56.25" customHeight="1" x14ac:dyDescent="0.25">
      <c r="A49" s="80">
        <f>'Matriz de Evaluacion de Riesgos'!A52</f>
        <v>38</v>
      </c>
      <c r="B49" s="76" t="str">
        <f>'Matriz de Evaluacion de Riesgos'!F52</f>
        <v>Retraso y debilidad de la información para la elaboración de los informes de Estado</v>
      </c>
      <c r="C49" s="81">
        <f>'Matriz de Evaluacion de Riesgos'!G52</f>
        <v>3</v>
      </c>
      <c r="D49" s="81">
        <f>'Matriz de Evaluacion de Riesgos'!H52</f>
        <v>3</v>
      </c>
      <c r="E49" s="82">
        <f>'Matriz de Evaluacion de Riesgos'!I52</f>
        <v>9</v>
      </c>
    </row>
    <row r="50" spans="1:5" ht="56.25" customHeight="1" x14ac:dyDescent="0.25">
      <c r="A50" s="80">
        <f>'Matriz de Evaluacion de Riesgos'!A53</f>
        <v>39</v>
      </c>
      <c r="B50" s="76" t="str">
        <f>'Matriz de Evaluacion de Riesgos'!F53</f>
        <v>Obstaculizaciòn en procedimientos que son sometidos al conocimiento de la Unidad de Asuntos Juridicos</v>
      </c>
      <c r="C50" s="81">
        <f>'Matriz de Evaluacion de Riesgos'!G53</f>
        <v>1</v>
      </c>
      <c r="D50" s="81">
        <f>'Matriz de Evaluacion de Riesgos'!H53</f>
        <v>3</v>
      </c>
      <c r="E50" s="82">
        <f>'Matriz de Evaluacion de Riesgos'!I53</f>
        <v>3</v>
      </c>
    </row>
    <row r="51" spans="1:5" ht="56.25" customHeight="1" x14ac:dyDescent="0.25">
      <c r="A51" s="80">
        <f>'Matriz de Evaluacion de Riesgos'!A54</f>
        <v>40</v>
      </c>
      <c r="B51" s="76" t="str">
        <f>'Matriz de Evaluacion de Riesgos'!F54</f>
        <v>Se realizan funciones que no competen a la Unidad de Asuntos Juridicos</v>
      </c>
      <c r="C51" s="81">
        <f>'Matriz de Evaluacion de Riesgos'!G54</f>
        <v>4</v>
      </c>
      <c r="D51" s="81">
        <f>'Matriz de Evaluacion de Riesgos'!H54</f>
        <v>2</v>
      </c>
      <c r="E51" s="82">
        <f>'Matriz de Evaluacion de Riesgos'!I54</f>
        <v>8</v>
      </c>
    </row>
    <row r="52" spans="1:5" ht="56.25" customHeight="1" x14ac:dyDescent="0.25">
      <c r="A52" s="80">
        <f>'Matriz de Evaluacion de Riesgos'!A55</f>
        <v>41</v>
      </c>
      <c r="B52" s="76" t="str">
        <f>'Matriz de Evaluacion de Riesgos'!F55</f>
        <v>Manual de Organización y Funciones no actualizado.</v>
      </c>
      <c r="C52" s="81">
        <f>'Matriz de Evaluacion de Riesgos'!G55</f>
        <v>1</v>
      </c>
      <c r="D52" s="81">
        <f>'Matriz de Evaluacion de Riesgos'!H55</f>
        <v>4</v>
      </c>
      <c r="E52" s="82">
        <f>'Matriz de Evaluacion de Riesgos'!I55</f>
        <v>4</v>
      </c>
    </row>
    <row r="53" spans="1:5" ht="56.25" customHeight="1" x14ac:dyDescent="0.25">
      <c r="A53" s="80">
        <f>'Matriz de Evaluacion de Riesgos'!A56</f>
        <v>42</v>
      </c>
      <c r="B53" s="76" t="str">
        <f>'Matriz de Evaluacion de Riesgos'!F56</f>
        <v>Manual de Normas y Procedimientos del Departamento de Recursos Humanos pendiente de aprobación.</v>
      </c>
      <c r="C53" s="81">
        <f>'Matriz de Evaluacion de Riesgos'!G56</f>
        <v>4</v>
      </c>
      <c r="D53" s="81">
        <f>'Matriz de Evaluacion de Riesgos'!H56</f>
        <v>3</v>
      </c>
      <c r="E53" s="82">
        <f>'Matriz de Evaluacion de Riesgos'!I56</f>
        <v>12</v>
      </c>
    </row>
    <row r="54" spans="1:5" ht="56.25" customHeight="1" x14ac:dyDescent="0.25">
      <c r="A54" s="80">
        <f>'Matriz de Evaluacion de Riesgos'!A57</f>
        <v>43</v>
      </c>
      <c r="B54" s="76" t="str">
        <f>'Matriz de Evaluacion de Riesgos'!F57</f>
        <v>Falta de actualización del Plan Anual de Capacitación con los elementos del SINACIG</v>
      </c>
      <c r="C54" s="81">
        <f>'Matriz de Evaluacion de Riesgos'!G57</f>
        <v>1</v>
      </c>
      <c r="D54" s="81">
        <f>'Matriz de Evaluacion de Riesgos'!H57</f>
        <v>4</v>
      </c>
      <c r="E54" s="82">
        <f>'Matriz de Evaluacion de Riesgos'!I57</f>
        <v>4</v>
      </c>
    </row>
    <row r="55" spans="1:5" ht="45" x14ac:dyDescent="0.25">
      <c r="A55" s="80">
        <f>'Matriz de Evaluacion de Riesgos'!A58</f>
        <v>44</v>
      </c>
      <c r="B55" s="76" t="str">
        <f>'Matriz de Evaluacion de Riesgos'!F58</f>
        <v>No se cuenta con politicas procedimientos de administracion de personal aprobado</v>
      </c>
      <c r="C55" s="81">
        <f>'Matriz de Evaluacion de Riesgos'!G58</f>
        <v>1</v>
      </c>
      <c r="D55" s="81">
        <f>'Matriz de Evaluacion de Riesgos'!H58</f>
        <v>5</v>
      </c>
      <c r="E55" s="82">
        <f>'Matriz de Evaluacion de Riesgos'!I58</f>
        <v>5</v>
      </c>
    </row>
    <row r="56" spans="1:5" ht="30" x14ac:dyDescent="0.25">
      <c r="A56" s="80">
        <f>'Matriz de Evaluacion de Riesgos'!A59</f>
        <v>45</v>
      </c>
      <c r="B56" s="76" t="str">
        <f>'Matriz de Evaluacion de Riesgos'!F59</f>
        <v>Actualizar evaluación del desempeño incluyendo los elementos del SINACIG</v>
      </c>
      <c r="C56" s="81">
        <f>'Matriz de Evaluacion de Riesgos'!G59</f>
        <v>1</v>
      </c>
      <c r="D56" s="81">
        <f>'Matriz de Evaluacion de Riesgos'!H59</f>
        <v>4</v>
      </c>
      <c r="E56" s="82">
        <f>'Matriz de Evaluacion de Riesgos'!I59</f>
        <v>4</v>
      </c>
    </row>
    <row r="57" spans="1:5" ht="60" x14ac:dyDescent="0.25">
      <c r="A57" s="80">
        <f>'Matriz de Evaluacion de Riesgos'!A60</f>
        <v>46</v>
      </c>
      <c r="B57" s="76" t="str">
        <f>'Matriz de Evaluacion de Riesgos'!F60</f>
        <v>Sistematización de Políticas y procedimientos de manejo,  salvaguarda y resguardo de los expedientes de personal.</v>
      </c>
      <c r="C57" s="81">
        <f>'Matriz de Evaluacion de Riesgos'!G60</f>
        <v>4</v>
      </c>
      <c r="D57" s="81">
        <f>'Matriz de Evaluacion de Riesgos'!H60</f>
        <v>3</v>
      </c>
      <c r="E57" s="82">
        <f>'Matriz de Evaluacion de Riesgos'!I60</f>
        <v>12</v>
      </c>
    </row>
    <row r="58" spans="1:5" ht="30" x14ac:dyDescent="0.25">
      <c r="A58" s="80">
        <f>'Matriz de Evaluacion de Riesgos'!A61</f>
        <v>47</v>
      </c>
      <c r="B58" s="76" t="str">
        <f>'Matriz de Evaluacion de Riesgos'!F61</f>
        <v>Reglamento interno de trabajo pendiente de aprobación</v>
      </c>
      <c r="C58" s="81">
        <f>'Matriz de Evaluacion de Riesgos'!G61</f>
        <v>4</v>
      </c>
      <c r="D58" s="81">
        <f>'Matriz de Evaluacion de Riesgos'!H61</f>
        <v>3</v>
      </c>
      <c r="E58" s="82">
        <f>'Matriz de Evaluacion de Riesgos'!I61</f>
        <v>12</v>
      </c>
    </row>
    <row r="59" spans="1:5" ht="45" x14ac:dyDescent="0.25">
      <c r="A59" s="80">
        <f>'Matriz de Evaluacion de Riesgos'!A62</f>
        <v>48</v>
      </c>
      <c r="B59" s="76" t="str">
        <f>'Matriz de Evaluacion de Riesgos'!F62</f>
        <v>Procesos de supervision de personal que integra RRHH que incluyan los elementos del SINACIG</v>
      </c>
      <c r="C59" s="81">
        <f>'Matriz de Evaluacion de Riesgos'!G62</f>
        <v>4</v>
      </c>
      <c r="D59" s="81">
        <f>'Matriz de Evaluacion de Riesgos'!H62</f>
        <v>2</v>
      </c>
      <c r="E59" s="82">
        <f>'Matriz de Evaluacion de Riesgos'!I62</f>
        <v>8</v>
      </c>
    </row>
    <row r="60" spans="1:5" ht="30" x14ac:dyDescent="0.25">
      <c r="A60" s="80">
        <f>'Matriz de Evaluacion de Riesgos'!A63</f>
        <v>49</v>
      </c>
      <c r="B60" s="76" t="str">
        <f>'Matriz de Evaluacion de Riesgos'!F63</f>
        <v xml:space="preserve">procedimientos de soporte técnico no regulados </v>
      </c>
      <c r="C60" s="81">
        <f>'Matriz de Evaluacion de Riesgos'!G63</f>
        <v>4</v>
      </c>
      <c r="D60" s="81">
        <f>'Matriz de Evaluacion de Riesgos'!H63</f>
        <v>3</v>
      </c>
      <c r="E60" s="82">
        <f>'Matriz de Evaluacion de Riesgos'!I63</f>
        <v>12</v>
      </c>
    </row>
    <row r="61" spans="1:5" ht="30" x14ac:dyDescent="0.25">
      <c r="A61" s="80">
        <f>'Matriz de Evaluacion de Riesgos'!A64</f>
        <v>50</v>
      </c>
      <c r="B61" s="76" t="str">
        <f>'Matriz de Evaluacion de Riesgos'!F64</f>
        <v>Vulnerabilidad en la información por falta de licenciamiento de software.</v>
      </c>
      <c r="C61" s="81">
        <f>'Matriz de Evaluacion de Riesgos'!G64</f>
        <v>4</v>
      </c>
      <c r="D61" s="81">
        <f>'Matriz de Evaluacion de Riesgos'!H64</f>
        <v>3</v>
      </c>
      <c r="E61" s="82">
        <f>'Matriz de Evaluacion de Riesgos'!I64</f>
        <v>12</v>
      </c>
    </row>
    <row r="62" spans="1:5" ht="16.5" thickBot="1" x14ac:dyDescent="0.35">
      <c r="A62" s="80"/>
      <c r="B62" s="84"/>
      <c r="C62" s="84"/>
      <c r="D62" s="85"/>
      <c r="E62" s="86"/>
    </row>
    <row r="64" spans="1:5" ht="15.75" thickBot="1" x14ac:dyDescent="0.3"/>
    <row r="65" spans="1:7" x14ac:dyDescent="0.25">
      <c r="A65" s="295" t="s">
        <v>49</v>
      </c>
      <c r="B65" s="296"/>
      <c r="C65" s="296"/>
      <c r="D65" s="296"/>
      <c r="E65" s="297"/>
      <c r="F65" s="7"/>
    </row>
    <row r="66" spans="1:7" ht="15.75" thickBot="1" x14ac:dyDescent="0.3">
      <c r="A66" s="298"/>
      <c r="B66" s="299"/>
      <c r="C66" s="299"/>
      <c r="D66" s="299"/>
      <c r="E66" s="300"/>
      <c r="F66" s="7"/>
    </row>
    <row r="67" spans="1:7" ht="15.75" thickBot="1" x14ac:dyDescent="0.3"/>
    <row r="68" spans="1:7" ht="21.75" thickBot="1" x14ac:dyDescent="0.4">
      <c r="A68" s="293" t="s">
        <v>19</v>
      </c>
      <c r="B68" s="294"/>
      <c r="C68" s="198"/>
      <c r="D68" s="274"/>
      <c r="E68" s="199"/>
    </row>
    <row r="69" spans="1:7" ht="21.75" thickBot="1" x14ac:dyDescent="0.4">
      <c r="A69" s="293" t="s">
        <v>20</v>
      </c>
      <c r="B69" s="294"/>
      <c r="C69" s="246" t="s">
        <v>440</v>
      </c>
      <c r="D69" s="247"/>
      <c r="E69" s="247"/>
      <c r="F69" s="247"/>
      <c r="G69" s="248"/>
    </row>
    <row r="70" spans="1:7" ht="21.75" thickBot="1" x14ac:dyDescent="0.4">
      <c r="A70" s="288" t="s">
        <v>27</v>
      </c>
      <c r="B70" s="289"/>
      <c r="C70" s="246" t="s">
        <v>439</v>
      </c>
      <c r="D70" s="247"/>
      <c r="E70" s="247"/>
      <c r="F70" s="247"/>
      <c r="G70" s="248"/>
    </row>
    <row r="73" spans="1:7" ht="21.75" x14ac:dyDescent="0.4">
      <c r="B73" s="34" t="s">
        <v>77</v>
      </c>
      <c r="C73" s="35"/>
      <c r="D73" s="33"/>
      <c r="E73" s="33"/>
      <c r="F73" s="33"/>
    </row>
    <row r="74" spans="1:7" ht="87" customHeight="1" x14ac:dyDescent="0.4">
      <c r="B74" s="287" t="s">
        <v>78</v>
      </c>
      <c r="C74" s="287"/>
      <c r="D74" s="287"/>
      <c r="E74" s="287"/>
      <c r="F74" s="287"/>
    </row>
    <row r="75" spans="1:7" ht="21.75" x14ac:dyDescent="0.4">
      <c r="B75" s="33"/>
      <c r="C75" s="33"/>
      <c r="D75" s="33"/>
      <c r="E75" s="33"/>
      <c r="F75" s="33"/>
    </row>
    <row r="76" spans="1:7" ht="21.75" x14ac:dyDescent="0.4">
      <c r="B76" s="33"/>
      <c r="C76" s="36" t="s">
        <v>79</v>
      </c>
      <c r="D76" s="36" t="s">
        <v>80</v>
      </c>
      <c r="E76" s="33"/>
      <c r="F76" s="33"/>
    </row>
    <row r="77" spans="1:7" ht="21.75" x14ac:dyDescent="0.4">
      <c r="B77" s="33"/>
      <c r="C77" s="37">
        <v>5</v>
      </c>
      <c r="D77" s="37" t="s">
        <v>81</v>
      </c>
      <c r="E77" s="33"/>
      <c r="F77" s="33"/>
    </row>
    <row r="78" spans="1:7" ht="21.75" x14ac:dyDescent="0.4">
      <c r="B78" s="33"/>
      <c r="C78" s="37">
        <v>4</v>
      </c>
      <c r="D78" s="37" t="s">
        <v>82</v>
      </c>
      <c r="E78" s="33"/>
      <c r="F78" s="33"/>
    </row>
    <row r="79" spans="1:7" ht="21.75" x14ac:dyDescent="0.4">
      <c r="B79" s="33"/>
      <c r="C79" s="37">
        <v>3</v>
      </c>
      <c r="D79" s="37" t="s">
        <v>83</v>
      </c>
      <c r="E79" s="33"/>
      <c r="F79" s="33"/>
    </row>
    <row r="80" spans="1:7" ht="21.75" x14ac:dyDescent="0.4">
      <c r="B80" s="33"/>
      <c r="C80" s="37">
        <v>2</v>
      </c>
      <c r="D80" s="37" t="s">
        <v>84</v>
      </c>
      <c r="E80" s="33"/>
      <c r="F80" s="33"/>
    </row>
    <row r="81" spans="2:6" ht="21.75" x14ac:dyDescent="0.4">
      <c r="B81" s="33"/>
      <c r="C81" s="37">
        <v>1</v>
      </c>
      <c r="D81" s="37" t="s">
        <v>85</v>
      </c>
      <c r="E81" s="33"/>
      <c r="F81" s="33"/>
    </row>
  </sheetData>
  <autoFilter ref="A10:E62" xr:uid="{00000000-0001-0000-0400-000000000000}"/>
  <mergeCells count="15">
    <mergeCell ref="B74:F74"/>
    <mergeCell ref="A70:B70"/>
    <mergeCell ref="C70:G70"/>
    <mergeCell ref="B2:F2"/>
    <mergeCell ref="B3:F3"/>
    <mergeCell ref="A69:B69"/>
    <mergeCell ref="A65:E66"/>
    <mergeCell ref="A68:B68"/>
    <mergeCell ref="C68:E68"/>
    <mergeCell ref="A10:A11"/>
    <mergeCell ref="B10:B11"/>
    <mergeCell ref="C10:C11"/>
    <mergeCell ref="C69:G69"/>
    <mergeCell ref="D10:D11"/>
    <mergeCell ref="E10:E11"/>
  </mergeCells>
  <conditionalFormatting sqref="E17:E62">
    <cfRule type="cellIs" dxfId="11" priority="13" operator="between">
      <formula>16</formula>
      <formula>25</formula>
    </cfRule>
    <cfRule type="cellIs" dxfId="10" priority="14" operator="between">
      <formula>11</formula>
      <formula>15</formula>
    </cfRule>
    <cfRule type="cellIs" dxfId="9" priority="15" operator="between">
      <formula>1</formula>
      <formula>10</formula>
    </cfRule>
  </conditionalFormatting>
  <conditionalFormatting sqref="E16">
    <cfRule type="cellIs" dxfId="8" priority="10" operator="between">
      <formula>16</formula>
      <formula>25</formula>
    </cfRule>
    <cfRule type="cellIs" dxfId="7" priority="11" operator="between">
      <formula>11</formula>
      <formula>15</formula>
    </cfRule>
    <cfRule type="cellIs" dxfId="6" priority="12" operator="between">
      <formula>1</formula>
      <formula>10</formula>
    </cfRule>
  </conditionalFormatting>
  <conditionalFormatting sqref="E15">
    <cfRule type="cellIs" dxfId="5" priority="7" operator="between">
      <formula>16</formula>
      <formula>25</formula>
    </cfRule>
    <cfRule type="cellIs" dxfId="4" priority="8" operator="between">
      <formula>11</formula>
      <formula>15</formula>
    </cfRule>
    <cfRule type="cellIs" dxfId="3" priority="9" operator="between">
      <formula>1</formula>
      <formula>10</formula>
    </cfRule>
  </conditionalFormatting>
  <conditionalFormatting sqref="E12:E14">
    <cfRule type="cellIs" dxfId="2" priority="1" operator="between">
      <formula>16</formula>
      <formula>25</formula>
    </cfRule>
    <cfRule type="cellIs" dxfId="1" priority="2" operator="between">
      <formula>11</formula>
      <formula>15</formula>
    </cfRule>
    <cfRule type="cellIs" dxfId="0" priority="3" operator="between">
      <formula>1</formula>
      <formula>10</formula>
    </cfRule>
  </conditionalFormatting>
  <printOptions horizontalCentered="1" verticalCentered="1"/>
  <pageMargins left="0.70866141732283472" right="0.70866141732283472" top="0.74803149606299213" bottom="0.74803149606299213" header="0.31496062992125984" footer="0.31496062992125984"/>
  <pageSetup scale="60" orientation="landscape" r:id="rId1"/>
  <rowBreaks count="1" manualBreakCount="1">
    <brk id="70"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414697DF572894E9E30FE1980847859" ma:contentTypeVersion="2" ma:contentTypeDescription="Crear nuevo documento." ma:contentTypeScope="" ma:versionID="a7fd12fdb70d3c968dcdbe3f42cf71c0">
  <xsd:schema xmlns:xsd="http://www.w3.org/2001/XMLSchema" xmlns:xs="http://www.w3.org/2001/XMLSchema" xmlns:p="http://schemas.microsoft.com/office/2006/metadata/properties" xmlns:ns3="39122b83-1bc1-4197-ac49-88a80774ee62" targetNamespace="http://schemas.microsoft.com/office/2006/metadata/properties" ma:root="true" ma:fieldsID="bb2a8954da0c31852218994d54515ef7" ns3:_="">
    <xsd:import namespace="39122b83-1bc1-4197-ac49-88a80774ee62"/>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122b83-1bc1-4197-ac49-88a80774ee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461480-E665-49DB-8376-0F01A0A5BC45}">
  <ds:schemaRefs>
    <ds:schemaRef ds:uri="http://schemas.openxmlformats.org/package/2006/metadata/core-properties"/>
    <ds:schemaRef ds:uri="http://purl.org/dc/terms/"/>
    <ds:schemaRef ds:uri="39122b83-1bc1-4197-ac49-88a80774ee62"/>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A55588CA-733D-41DD-A70A-2307046E9D07}">
  <ds:schemaRefs>
    <ds:schemaRef ds:uri="http://schemas.microsoft.com/sharepoint/v3/contenttype/forms"/>
  </ds:schemaRefs>
</ds:datastoreItem>
</file>

<file path=customXml/itemProps3.xml><?xml version="1.0" encoding="utf-8"?>
<ds:datastoreItem xmlns:ds="http://schemas.openxmlformats.org/officeDocument/2006/customXml" ds:itemID="{37628405-AEA2-41BB-BC17-BD840AE41D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122b83-1bc1-4197-ac49-88a80774ee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Inventario de riesgos</vt:lpstr>
      <vt:lpstr>Matriz de Evaluacion de Riesgos</vt:lpstr>
      <vt:lpstr>Plan de Trabajo</vt:lpstr>
      <vt:lpstr>Matriz de Continuidad</vt:lpstr>
      <vt:lpstr>Mapa de Riesgos</vt:lpstr>
      <vt:lpstr>'Inventario de riesgos'!Área_de_impresión</vt:lpstr>
      <vt:lpstr>'Mapa de Riesgos'!Área_de_impresión</vt:lpstr>
      <vt:lpstr>'Matriz de Continuidad'!Área_de_impresión</vt:lpstr>
      <vt:lpstr>'Matriz de Evaluacion de Riesgos'!Área_de_impresión</vt:lpstr>
      <vt:lpstr>'Plan de Trabajo'!Área_de_impresión</vt:lpstr>
      <vt:lpstr>'Matriz de Evaluacion de Riesgos'!Títulos_a_imprimir</vt:lpstr>
      <vt:lpstr>'Plan de Trabajo'!Títulos_a_imprimir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de la Cerda</dc:creator>
  <cp:lastModifiedBy>INFORMATICA</cp:lastModifiedBy>
  <cp:lastPrinted>2022-03-31T21:06:33Z</cp:lastPrinted>
  <dcterms:created xsi:type="dcterms:W3CDTF">2021-10-19T17:28:55Z</dcterms:created>
  <dcterms:modified xsi:type="dcterms:W3CDTF">2022-05-09T17:09:49Z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0x0101008414697DF572894E9E30FE1980847859</vt:lpwstr>
  </property>
</Properties>
</file>