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ÑO 2023\INFORMACIÓN PÚBLICA\ENERO 2023\"/>
    </mc:Choice>
  </mc:AlternateContent>
  <xr:revisionPtr revIDLastSave="0" documentId="13_ncr:1_{EA0B7C8E-AF8A-4E82-BE1E-F5D517DCE1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O" sheetId="7" r:id="rId1"/>
  </sheets>
  <definedNames>
    <definedName name="_xlnm._FilterDatabase" localSheetId="0" hidden="1">ENERO!$A$11:$OG$148</definedName>
    <definedName name="_xlnm.Print_Area" localSheetId="0">ENERO!$A$1:$T$155</definedName>
    <definedName name="_xlnm.Print_Titles" localSheetId="0">ENERO!$1:$11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48" i="7" l="1"/>
  <c r="R148" i="7"/>
  <c r="Q148" i="7"/>
  <c r="P148" i="7"/>
  <c r="L148" i="7"/>
  <c r="M148" i="7"/>
  <c r="N148" i="7"/>
  <c r="K148" i="7"/>
  <c r="I148" i="7"/>
  <c r="O148" i="7"/>
  <c r="J148" i="7"/>
  <c r="H148" i="7"/>
  <c r="G148" i="7"/>
  <c r="Q18" i="7"/>
  <c r="Q19" i="7"/>
  <c r="S18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102" i="7"/>
  <c r="T103" i="7"/>
  <c r="T104" i="7"/>
  <c r="T105" i="7"/>
  <c r="T106" i="7"/>
  <c r="T107" i="7"/>
  <c r="T108" i="7"/>
  <c r="T109" i="7"/>
  <c r="T110" i="7"/>
  <c r="T111" i="7"/>
  <c r="T112" i="7"/>
  <c r="T113" i="7"/>
  <c r="T114" i="7"/>
  <c r="T115" i="7"/>
  <c r="T116" i="7"/>
  <c r="T117" i="7"/>
  <c r="T118" i="7"/>
  <c r="T119" i="7"/>
  <c r="T120" i="7"/>
  <c r="T121" i="7"/>
  <c r="T122" i="7"/>
  <c r="T123" i="7"/>
  <c r="T124" i="7"/>
  <c r="T125" i="7"/>
  <c r="T126" i="7"/>
  <c r="T127" i="7"/>
  <c r="T128" i="7"/>
  <c r="T129" i="7"/>
  <c r="T130" i="7"/>
  <c r="T131" i="7"/>
  <c r="T132" i="7"/>
  <c r="T133" i="7"/>
  <c r="T134" i="7"/>
  <c r="T135" i="7"/>
  <c r="T136" i="7"/>
  <c r="T137" i="7"/>
  <c r="T138" i="7"/>
  <c r="T139" i="7"/>
  <c r="T140" i="7"/>
  <c r="T141" i="7"/>
  <c r="T142" i="7"/>
  <c r="T143" i="7"/>
  <c r="T144" i="7"/>
  <c r="T145" i="7"/>
  <c r="T146" i="7"/>
  <c r="T147" i="7"/>
  <c r="T12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A148" i="7"/>
  <c r="Q113" i="7" l="1"/>
  <c r="Q114" i="7"/>
  <c r="R153" i="7" l="1"/>
  <c r="R154" i="7"/>
  <c r="H155" i="7" l="1"/>
  <c r="W18" i="7"/>
  <c r="W14" i="7" l="1"/>
  <c r="W15" i="7"/>
  <c r="W17" i="7"/>
  <c r="W19" i="7"/>
  <c r="W20" i="7"/>
  <c r="W21" i="7"/>
  <c r="W22" i="7"/>
  <c r="W23" i="7"/>
  <c r="W24" i="7"/>
  <c r="W25" i="7"/>
  <c r="W27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63" i="7"/>
  <c r="W64" i="7"/>
  <c r="W65" i="7"/>
  <c r="W66" i="7"/>
  <c r="W67" i="7"/>
  <c r="W68" i="7"/>
  <c r="W69" i="7"/>
  <c r="W70" i="7"/>
  <c r="W71" i="7"/>
  <c r="W72" i="7"/>
  <c r="W73" i="7"/>
  <c r="W74" i="7"/>
  <c r="W75" i="7"/>
  <c r="W76" i="7"/>
  <c r="W77" i="7"/>
  <c r="W78" i="7"/>
  <c r="W79" i="7"/>
  <c r="W80" i="7"/>
  <c r="W81" i="7"/>
  <c r="W82" i="7"/>
  <c r="W83" i="7"/>
  <c r="W84" i="7"/>
  <c r="W85" i="7"/>
  <c r="W86" i="7"/>
  <c r="W87" i="7"/>
  <c r="W88" i="7"/>
  <c r="W89" i="7"/>
  <c r="W90" i="7"/>
  <c r="W91" i="7"/>
  <c r="W92" i="7"/>
  <c r="W93" i="7"/>
  <c r="W94" i="7"/>
  <c r="W95" i="7"/>
  <c r="W96" i="7"/>
  <c r="W97" i="7"/>
  <c r="W98" i="7"/>
  <c r="W99" i="7"/>
  <c r="W100" i="7"/>
  <c r="W101" i="7"/>
  <c r="W102" i="7"/>
  <c r="W103" i="7"/>
  <c r="W104" i="7"/>
  <c r="W105" i="7"/>
  <c r="W106" i="7"/>
  <c r="W107" i="7"/>
  <c r="W108" i="7"/>
  <c r="W109" i="7"/>
  <c r="W110" i="7"/>
  <c r="W111" i="7"/>
  <c r="W112" i="7"/>
  <c r="W113" i="7"/>
  <c r="W114" i="7"/>
  <c r="W115" i="7"/>
  <c r="W116" i="7"/>
  <c r="W117" i="7"/>
  <c r="W118" i="7"/>
  <c r="W119" i="7"/>
  <c r="W120" i="7"/>
  <c r="W121" i="7"/>
  <c r="W122" i="7"/>
  <c r="W123" i="7"/>
  <c r="W124" i="7"/>
  <c r="W125" i="7"/>
  <c r="W126" i="7"/>
  <c r="W127" i="7"/>
  <c r="W128" i="7"/>
  <c r="W129" i="7"/>
  <c r="W130" i="7"/>
  <c r="W131" i="7"/>
  <c r="W132" i="7"/>
  <c r="W133" i="7"/>
  <c r="W134" i="7"/>
  <c r="W135" i="7"/>
  <c r="W136" i="7"/>
  <c r="W137" i="7"/>
  <c r="W138" i="7"/>
  <c r="W139" i="7"/>
  <c r="W140" i="7"/>
  <c r="W141" i="7"/>
  <c r="W142" i="7"/>
  <c r="W143" i="7"/>
  <c r="W144" i="7"/>
  <c r="W145" i="7"/>
  <c r="W146" i="7"/>
  <c r="W147" i="7"/>
  <c r="W12" i="7"/>
  <c r="Q89" i="7" l="1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5" i="7"/>
  <c r="Q116" i="7"/>
  <c r="Q117" i="7"/>
  <c r="Q118" i="7"/>
  <c r="Q119" i="7"/>
  <c r="Q120" i="7"/>
  <c r="Q121" i="7"/>
  <c r="Q122" i="7"/>
  <c r="Q123" i="7"/>
  <c r="Q124" i="7"/>
  <c r="Q125" i="7"/>
  <c r="Q126" i="7"/>
  <c r="Q127" i="7"/>
  <c r="Q128" i="7"/>
  <c r="Q129" i="7"/>
  <c r="Q130" i="7"/>
  <c r="Q131" i="7"/>
  <c r="Q132" i="7"/>
  <c r="Q133" i="7"/>
  <c r="Q134" i="7"/>
  <c r="Q135" i="7"/>
  <c r="Q136" i="7"/>
  <c r="Q137" i="7"/>
  <c r="Q138" i="7"/>
  <c r="Q139" i="7"/>
  <c r="Q140" i="7"/>
  <c r="Q141" i="7"/>
  <c r="Q142" i="7"/>
  <c r="Q143" i="7"/>
  <c r="Q144" i="7"/>
  <c r="Q145" i="7"/>
  <c r="Q146" i="7"/>
  <c r="Q147" i="7"/>
  <c r="O19" i="7"/>
  <c r="W13" i="7" l="1"/>
  <c r="W148" i="7" s="1"/>
  <c r="T148" i="7" l="1"/>
  <c r="S113" i="7"/>
  <c r="Q20" i="7" l="1"/>
  <c r="Q21" i="7"/>
  <c r="S146" i="7" l="1"/>
  <c r="S147" i="7"/>
  <c r="Q15" i="7" l="1"/>
  <c r="Q16" i="7"/>
  <c r="S16" i="7" s="1"/>
  <c r="Q17" i="7"/>
  <c r="S17" i="7" s="1"/>
  <c r="S15" i="7" l="1"/>
  <c r="Q26" i="7"/>
  <c r="S26" i="7" s="1"/>
  <c r="Q27" i="7"/>
  <c r="S27" i="7" s="1"/>
  <c r="Q28" i="7"/>
  <c r="S28" i="7" s="1"/>
  <c r="Q29" i="7"/>
  <c r="S29" i="7" s="1"/>
  <c r="Q30" i="7"/>
  <c r="S30" i="7" s="1"/>
  <c r="Q31" i="7"/>
  <c r="S31" i="7" s="1"/>
  <c r="Q32" i="7"/>
  <c r="S32" i="7" s="1"/>
  <c r="Q33" i="7"/>
  <c r="S33" i="7" s="1"/>
  <c r="Q34" i="7"/>
  <c r="S34" i="7" s="1"/>
  <c r="Q35" i="7"/>
  <c r="S35" i="7" s="1"/>
  <c r="Q36" i="7"/>
  <c r="S36" i="7" s="1"/>
  <c r="Q37" i="7"/>
  <c r="S37" i="7" s="1"/>
  <c r="Q38" i="7"/>
  <c r="S38" i="7" s="1"/>
  <c r="Q39" i="7"/>
  <c r="S39" i="7" s="1"/>
  <c r="Q40" i="7"/>
  <c r="S40" i="7" s="1"/>
  <c r="Q41" i="7"/>
  <c r="S41" i="7" s="1"/>
  <c r="Q42" i="7"/>
  <c r="S42" i="7" s="1"/>
  <c r="Q43" i="7"/>
  <c r="S43" i="7" s="1"/>
  <c r="Q44" i="7"/>
  <c r="S44" i="7" s="1"/>
  <c r="Q45" i="7"/>
  <c r="S45" i="7" s="1"/>
  <c r="Q46" i="7"/>
  <c r="S46" i="7" s="1"/>
  <c r="Q47" i="7"/>
  <c r="S47" i="7" s="1"/>
  <c r="Q48" i="7"/>
  <c r="S48" i="7" s="1"/>
  <c r="Q49" i="7"/>
  <c r="S49" i="7" s="1"/>
  <c r="Q50" i="7"/>
  <c r="S50" i="7" s="1"/>
  <c r="Q51" i="7"/>
  <c r="S51" i="7" s="1"/>
  <c r="Q52" i="7"/>
  <c r="S52" i="7" s="1"/>
  <c r="Q53" i="7"/>
  <c r="S53" i="7" s="1"/>
  <c r="Q54" i="7"/>
  <c r="S54" i="7" s="1"/>
  <c r="Q55" i="7"/>
  <c r="S55" i="7" s="1"/>
  <c r="Q56" i="7"/>
  <c r="S56" i="7" s="1"/>
  <c r="Q57" i="7"/>
  <c r="S57" i="7" s="1"/>
  <c r="Q58" i="7"/>
  <c r="S58" i="7" s="1"/>
  <c r="Q59" i="7"/>
  <c r="S59" i="7" s="1"/>
  <c r="Q60" i="7"/>
  <c r="S60" i="7" s="1"/>
  <c r="Q61" i="7"/>
  <c r="S61" i="7" s="1"/>
  <c r="Q62" i="7"/>
  <c r="S62" i="7" s="1"/>
  <c r="Q63" i="7"/>
  <c r="S63" i="7" s="1"/>
  <c r="Q64" i="7"/>
  <c r="S64" i="7" s="1"/>
  <c r="Q65" i="7"/>
  <c r="S65" i="7" s="1"/>
  <c r="Q66" i="7"/>
  <c r="S66" i="7" s="1"/>
  <c r="Q67" i="7"/>
  <c r="S67" i="7" s="1"/>
  <c r="Q68" i="7"/>
  <c r="S68" i="7" s="1"/>
  <c r="Q69" i="7"/>
  <c r="S69" i="7" s="1"/>
  <c r="Q70" i="7"/>
  <c r="S70" i="7" s="1"/>
  <c r="Q71" i="7"/>
  <c r="S71" i="7" s="1"/>
  <c r="Q72" i="7"/>
  <c r="S72" i="7" s="1"/>
  <c r="Q73" i="7"/>
  <c r="S73" i="7" s="1"/>
  <c r="Q74" i="7"/>
  <c r="S74" i="7" s="1"/>
  <c r="Q75" i="7"/>
  <c r="S75" i="7" s="1"/>
  <c r="Q76" i="7"/>
  <c r="S76" i="7" s="1"/>
  <c r="Q77" i="7"/>
  <c r="S77" i="7" s="1"/>
  <c r="Q78" i="7"/>
  <c r="S78" i="7" s="1"/>
  <c r="Q79" i="7"/>
  <c r="S79" i="7" s="1"/>
  <c r="Q80" i="7"/>
  <c r="S80" i="7" s="1"/>
  <c r="Q81" i="7"/>
  <c r="S81" i="7" s="1"/>
  <c r="Q82" i="7"/>
  <c r="S82" i="7" s="1"/>
  <c r="Q83" i="7"/>
  <c r="S83" i="7" s="1"/>
  <c r="Q84" i="7"/>
  <c r="S84" i="7" s="1"/>
  <c r="Q85" i="7"/>
  <c r="S85" i="7" s="1"/>
  <c r="Q86" i="7"/>
  <c r="S86" i="7" s="1"/>
  <c r="Q87" i="7"/>
  <c r="S87" i="7" s="1"/>
  <c r="Q88" i="7"/>
  <c r="S88" i="7" s="1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S102" i="7"/>
  <c r="S103" i="7"/>
  <c r="S104" i="7"/>
  <c r="S105" i="7"/>
  <c r="S106" i="7"/>
  <c r="S107" i="7"/>
  <c r="S108" i="7"/>
  <c r="S109" i="7"/>
  <c r="S110" i="7"/>
  <c r="S111" i="7"/>
  <c r="S112" i="7"/>
  <c r="S114" i="7"/>
  <c r="S115" i="7"/>
  <c r="S116" i="7"/>
  <c r="S117" i="7"/>
  <c r="S118" i="7"/>
  <c r="S119" i="7"/>
  <c r="S120" i="7"/>
  <c r="S121" i="7"/>
  <c r="S122" i="7"/>
  <c r="S123" i="7"/>
  <c r="S124" i="7"/>
  <c r="S125" i="7"/>
  <c r="S126" i="7"/>
  <c r="S127" i="7"/>
  <c r="S128" i="7"/>
  <c r="S129" i="7"/>
  <c r="S130" i="7"/>
  <c r="S131" i="7"/>
  <c r="S132" i="7"/>
  <c r="S133" i="7"/>
  <c r="S134" i="7"/>
  <c r="S135" i="7"/>
  <c r="S136" i="7"/>
  <c r="S137" i="7"/>
  <c r="S138" i="7"/>
  <c r="S139" i="7"/>
  <c r="S140" i="7"/>
  <c r="S141" i="7"/>
  <c r="S142" i="7"/>
  <c r="S143" i="7"/>
  <c r="S144" i="7"/>
  <c r="S145" i="7"/>
  <c r="S21" i="7"/>
  <c r="Q22" i="7"/>
  <c r="Q23" i="7"/>
  <c r="S23" i="7" s="1"/>
  <c r="Q24" i="7"/>
  <c r="S24" i="7" s="1"/>
  <c r="Q25" i="7"/>
  <c r="S25" i="7" s="1"/>
  <c r="S20" i="7"/>
  <c r="S22" i="7" l="1"/>
  <c r="I155" i="7"/>
  <c r="H14" i="7"/>
  <c r="Q14" i="7" s="1"/>
  <c r="H13" i="7"/>
  <c r="H154" i="7" l="1"/>
  <c r="S14" i="7"/>
  <c r="Q13" i="7"/>
  <c r="S13" i="7" s="1"/>
  <c r="Q12" i="7"/>
  <c r="I154" i="7" l="1"/>
  <c r="S12" i="7"/>
  <c r="S153" i="7" l="1"/>
  <c r="S19" i="7"/>
  <c r="S154" i="7" l="1"/>
</calcChain>
</file>

<file path=xl/sharedStrings.xml><?xml version="1.0" encoding="utf-8"?>
<sst xmlns="http://schemas.openxmlformats.org/spreadsheetml/2006/main" count="855" uniqueCount="278">
  <si>
    <t>No.</t>
  </si>
  <si>
    <t>011</t>
  </si>
  <si>
    <t>DIRECTOR EJECUTIVO</t>
  </si>
  <si>
    <t>022</t>
  </si>
  <si>
    <t xml:space="preserve">WALTER ESTUARDO BELTRÀN SANDOVAL </t>
  </si>
  <si>
    <t>FREDMANN ARMANDO PACAY CÙ</t>
  </si>
  <si>
    <t>021</t>
  </si>
  <si>
    <t>MARITZA JEANETTE ALVAREZ BOBADILLA</t>
  </si>
  <si>
    <t xml:space="preserve">BYRON GARCIA ALFARO </t>
  </si>
  <si>
    <t>PILOTO</t>
  </si>
  <si>
    <t>MENSAJERO</t>
  </si>
  <si>
    <t xml:space="preserve">IDALIA NOHEMI GOMEZ CALDERON </t>
  </si>
  <si>
    <t>CONSERJE</t>
  </si>
  <si>
    <t>ASISTENTE EJECUTIVO</t>
  </si>
  <si>
    <t>ENCARGADO DE SERVICIOS GENERALES</t>
  </si>
  <si>
    <t>ZOILA ESTELA URREA SALAZAR</t>
  </si>
  <si>
    <t>BELMIN AYESSER PINEDA CERNA</t>
  </si>
  <si>
    <t>ANALISTA DE INFORMATICA</t>
  </si>
  <si>
    <t xml:space="preserve">TOTAL </t>
  </si>
  <si>
    <t>COMPLEMENTO SALARIAL</t>
  </si>
  <si>
    <t>GASTOS DE REPRESENTACIÓN</t>
  </si>
  <si>
    <t>BONO MONETARIO COPADEH</t>
  </si>
  <si>
    <t>SALARIO DEVENGADO</t>
  </si>
  <si>
    <t>TOTAL DE DESCUENTOS</t>
  </si>
  <si>
    <t>SALARIO LIQUIDO</t>
  </si>
  <si>
    <t>PUESTO NOMINAL</t>
  </si>
  <si>
    <t>RENGLÓNES PRESUPUESTARIOS 011, 021 Y 022</t>
  </si>
  <si>
    <t>RENGLÓN</t>
  </si>
  <si>
    <t>NOMBRES Y APELLIDOS</t>
  </si>
  <si>
    <t>SALARIO BASE</t>
  </si>
  <si>
    <t>BONIFICACIÓN PROFESIONAL</t>
  </si>
  <si>
    <t>BONO POR ANTIGÜEDAD</t>
  </si>
  <si>
    <t>BONO MONETARIO ESPECIFICO</t>
  </si>
  <si>
    <t>BONO 66-2000</t>
  </si>
  <si>
    <t>INGRID MARYLENA CHAVALOC MORALES</t>
  </si>
  <si>
    <t>DEPARTAMENTO DE RECURSOS HUMANOS</t>
  </si>
  <si>
    <t xml:space="preserve">                          Jefa de Recursos Humanos:  Licda.  Ingrid Marylena Chavaloc Morales                 </t>
  </si>
  <si>
    <t>Responsable de actualización de información: Yercica Ycela Hernández Mémdez</t>
  </si>
  <si>
    <t>COPADEH</t>
  </si>
  <si>
    <t>(Artículo 10, Numeral 4, Ley de Acceso a la Informacion Pública)</t>
  </si>
  <si>
    <t>NO SE EROGAN GASTOS POR DIETAS</t>
  </si>
  <si>
    <t>OBSERVACIONES:</t>
  </si>
  <si>
    <t>Nominas de Renglón 011, 022 y 021</t>
  </si>
  <si>
    <t>JOYCELIN ARGUETA SOSA</t>
  </si>
  <si>
    <t>MARIO EDUARDO GÁLVEZ GONZÁLEZ</t>
  </si>
  <si>
    <t>JULIO CÉSAR MENDOZA ALVARADO</t>
  </si>
  <si>
    <t>MIGUEL ANGEL CARDONA GUERRA</t>
  </si>
  <si>
    <t>LIGIA JUDITH ALVARADO BARILLAS</t>
  </si>
  <si>
    <t>CYNTHIA ROLDÁN MEJIA</t>
  </si>
  <si>
    <t>SINDY BEATRÍZ GÓMEZ DEL VALLE</t>
  </si>
  <si>
    <t>JULIA ALICIA JORDÁN ARITA</t>
  </si>
  <si>
    <t>ORLANDO VITELIO VÁSQUEZ RAMOS</t>
  </si>
  <si>
    <t>EVA HAYDÉE CABALLEROS OSORIO</t>
  </si>
  <si>
    <t>ANA ELISA FONSECA BARRIOS DE CASTELLANOS</t>
  </si>
  <si>
    <t>GRISELDA JUNIEHT VELASQUEZ MEJÍA</t>
  </si>
  <si>
    <t>EVERILDA AZUCENA FLORES VILLALOBOS</t>
  </si>
  <si>
    <t>MICHAEL JULIÁN HERNÁNDEZ GÓMEZ</t>
  </si>
  <si>
    <t>LUIS ALBERTO ARTEAGA ALVAREZ</t>
  </si>
  <si>
    <t>MARILIN DAYANA BARILLAS BARRERA</t>
  </si>
  <si>
    <t>ANDREA ESMERALDA MANCILLA VELIZ</t>
  </si>
  <si>
    <t>MÓNICA JOSÉ MARROQUÍN LEONARDO</t>
  </si>
  <si>
    <t>RONY EDUARDO SALAS SANTIAGO</t>
  </si>
  <si>
    <t>ANDREA EUGENIA DE LA ROSA CASTILLO</t>
  </si>
  <si>
    <t>SECRETARIA</t>
  </si>
  <si>
    <t>FORMADOR</t>
  </si>
  <si>
    <t>PROMOTOR</t>
  </si>
  <si>
    <t>PROFESIONAL DE COMPROMISOS EN DERECHOS HUMANOS</t>
  </si>
  <si>
    <t>ENCARGADO DE ALMACEN</t>
  </si>
  <si>
    <t>ANALISTA DE PRODUCCIÓN AUDIOVISUAL, DISEÑO Y REDES SOCIALES</t>
  </si>
  <si>
    <t>JEFE DE DIVULGACIÓN Y FOMENTO DE DERECHOS HUMANOS Y POLÍTICAS PÚBLICAS</t>
  </si>
  <si>
    <t>EXTENSIONISTA DE CULTURA DE PAZ Y DERECHOS HUMANOS</t>
  </si>
  <si>
    <t>AUXILIAR DE SERVICIOS GENERALES</t>
  </si>
  <si>
    <t>PROFESIONAL JURÍDICO</t>
  </si>
  <si>
    <t>PROCURADOR</t>
  </si>
  <si>
    <t>AUXILIAR DE ARCHIVO</t>
  </si>
  <si>
    <t>AUXILIAR DE COMUNICACIÓN</t>
  </si>
  <si>
    <t>JEFE DE COMPROMISOS EN DERECHOS HUMANOS</t>
  </si>
  <si>
    <t>AUDITOR</t>
  </si>
  <si>
    <t>TÉCNICO EN MANTENIMIENTO</t>
  </si>
  <si>
    <t xml:space="preserve">SALARIO DEVENGADO </t>
  </si>
  <si>
    <t>NOELIA FABIOLA ROMERO CORTEZ</t>
  </si>
  <si>
    <t>TÉCNICO INVESTIGADOR EN TEMAS Y TERRITORIOS DE ALTA CONFLICTIVIDAD</t>
  </si>
  <si>
    <t>MANUEL ALBERTO HENRY RUIZ</t>
  </si>
  <si>
    <t>ALBRICIA ZUCELY BECHINIE LEIVA DE FRAATZ</t>
  </si>
  <si>
    <t>JOSÉ MANUEL GÓMEZ MAGARIÑO</t>
  </si>
  <si>
    <t>NEGOCIADOR PROFESIONAL</t>
  </si>
  <si>
    <t>SONIA ELIZABETH PUZUL COJTÍ</t>
  </si>
  <si>
    <t>ANALISTA DE RECURSOS HUMANOS</t>
  </si>
  <si>
    <t>NERY RENARDO VILLATORO ROBLEDO</t>
  </si>
  <si>
    <t>CRISTIAN ARNOLDO RUANO PAIZ</t>
  </si>
  <si>
    <t>BYRON AROLDO BARRIENTOS GRIJALVA</t>
  </si>
  <si>
    <t>IDIDA MANGLORI LÓPEZ TUBAC DE VELÁSQUEZ</t>
  </si>
  <si>
    <t>LOURDES ODILY CAAL KLARKS DE ALVARADO</t>
  </si>
  <si>
    <t>ERICK ARIEL FLORES MORALES</t>
  </si>
  <si>
    <t>CINDI YESENIA GONZÁLEZ MONTUFAR</t>
  </si>
  <si>
    <t>MARVIN VICENTE SEGURA BAÑOS</t>
  </si>
  <si>
    <t>JULIO ROBERTO SAJBOCHOL CHOJOJ</t>
  </si>
  <si>
    <t>MARLON GAMALIEL LÓPEZ RIVAS</t>
  </si>
  <si>
    <t>LUKY LUDIVINA GONZÁLEZ QUIÑONEZ</t>
  </si>
  <si>
    <t>EDUARDO JUAN YAX CANIZ</t>
  </si>
  <si>
    <t>MARTÍN COCHÉ TOC</t>
  </si>
  <si>
    <t>EDUARDO MANUEL CÓRDON PADILLA</t>
  </si>
  <si>
    <t>BAYRON SAUL FOLGAR PORTILLO</t>
  </si>
  <si>
    <t>AURA CECILIA MALDONADO</t>
  </si>
  <si>
    <t>GLENDY ILIANA ALVARADO RECINOS</t>
  </si>
  <si>
    <t>MILSON JACOBO GRAMAJO CIFUENTES</t>
  </si>
  <si>
    <t>RUBÉN FLORES ALDANA</t>
  </si>
  <si>
    <t>ISRAEL QUIÑÓNEZ RECINOS</t>
  </si>
  <si>
    <t>JEFE FINANCIERO</t>
  </si>
  <si>
    <t>BYRON ALEJANDRO MOREIRA PÉREZ</t>
  </si>
  <si>
    <t>PROFESIONAL RELACIONISTA ESTRATÉGICO CON MÚLTIPLES ACTORES</t>
  </si>
  <si>
    <t>CARLOS VICENTE CUBUR</t>
  </si>
  <si>
    <t>MIGUEL DE LEÓN JACINTO</t>
  </si>
  <si>
    <t>VILMA AMARILIS MARTÍN CUMES</t>
  </si>
  <si>
    <t>JANNIA MARÍA DE LOS ANGELES ARCHILA ORTÍZ</t>
  </si>
  <si>
    <t>ALBERTO JUAN CARLOS AZMITIA MAGAÑA</t>
  </si>
  <si>
    <t>ELOÍZA BEATRÍZ DE LEÓN CONSUEGRA</t>
  </si>
  <si>
    <t>EDWARD KENNY ALVARADO FIGUEROA</t>
  </si>
  <si>
    <t>BLANCA VIOLETA LÓPEZ SAMAYOA</t>
  </si>
  <si>
    <t>LUIS FERNANDO MONZÓN GONZÁLEZ</t>
  </si>
  <si>
    <t>MAYRA LETICIA LÓPEZ SOSA</t>
  </si>
  <si>
    <t>FLOR DE MARÍA GONZÁLEZ SERRANO DE ARREOLA</t>
  </si>
  <si>
    <t>GILBERTO MARTIN GARCÍA GARCÍA</t>
  </si>
  <si>
    <t>GLORIA WARREN ESMENJAUD</t>
  </si>
  <si>
    <t>JESUS EDUARDO RAMOS PERNILLA</t>
  </si>
  <si>
    <t>MARÍA JOSÉ GONZÁLEZ LLAMAS</t>
  </si>
  <si>
    <t>ANA AGUSTINA SANIC ALVAREZ</t>
  </si>
  <si>
    <t>JEFE DE AUDITORIA INTERNA</t>
  </si>
  <si>
    <t>ARICKSSON ALECKSYS TEC FLORES</t>
  </si>
  <si>
    <t>HEINRICH HERMAN LEÓN</t>
  </si>
  <si>
    <t>GUSTAVO ADOLFO NORMANNS MORALES</t>
  </si>
  <si>
    <t>RAMIRO ALEJANDRO CONTRERAS ESCOBAR</t>
  </si>
  <si>
    <t>LUISA FERNANDA GUZMÁN VIDAL</t>
  </si>
  <si>
    <t>CARMEN MARÍA CHINCHILLA DE LEÓN</t>
  </si>
  <si>
    <t>IRWIN ARMANDO DÍAZ CHAJÓN</t>
  </si>
  <si>
    <t>BLANCA MARLENNE CARAZO ALVAREZ</t>
  </si>
  <si>
    <t>KATHERINE MARISOL ESCOBAR TORRES DE BUSTILLOS</t>
  </si>
  <si>
    <t>BYRON VIDAL CHIROY SAZ</t>
  </si>
  <si>
    <t>HUGO MANUEL SÁNCHEZ MENESES</t>
  </si>
  <si>
    <t>JOSÉ ANTONIO LARIOS MONTECINOS</t>
  </si>
  <si>
    <t>ANABELLA DE MARÍA PAZ LIMA</t>
  </si>
  <si>
    <t>ANA LISBETH FRANCO GRAJEDA DE OBANDO</t>
  </si>
  <si>
    <t>SERGIO ARMANDO PINELO MORALES</t>
  </si>
  <si>
    <t>ISMAEL PICHIYÁ VELÁSQUEZ</t>
  </si>
  <si>
    <t xml:space="preserve">VIÁTICOS </t>
  </si>
  <si>
    <t>NO APLICA</t>
  </si>
  <si>
    <t>OSCAR RAFAEL BALAÑA VELÁSQUEZ</t>
  </si>
  <si>
    <t>RENÉ GARCÍA SALAS PORRAS</t>
  </si>
  <si>
    <t>EDDY MAURICIO CANO CASSIANO</t>
  </si>
  <si>
    <t xml:space="preserve">MAXIMO ISMAEL GODINEZ </t>
  </si>
  <si>
    <t>DIRECCIÓN DE ATENCIÓN A LA CONFLICTIVIDAD</t>
  </si>
  <si>
    <t xml:space="preserve">DIRECTOR EJECUTIVO IV - DIRECTOR DE VIGILANCIA Y PROMOCIÓN DE DERECHOS HUMANOS </t>
  </si>
  <si>
    <t>DIRECTOR EJECUTIVO IV - DIRECCIÓN DE ATENCIÓN A LA CONFLICTIVIDAD</t>
  </si>
  <si>
    <t>DIRECTOR EJECUTIVO IV - DIRECTOR ADMINISTRATIVO FINANCIERO</t>
  </si>
  <si>
    <t>DIRECTOR EJECUTIVO IV - DIRECTOR DE SEDES REGIONALES</t>
  </si>
  <si>
    <t>SUBDIRECTOR EJECUTIVO - SUBDIRECTOR EJECUTIVO</t>
  </si>
  <si>
    <t>JORGE AGUSTÍN CUEVAS MORALES</t>
  </si>
  <si>
    <t>DIDEH</t>
  </si>
  <si>
    <t>DIDAC</t>
  </si>
  <si>
    <t>DIRECCIÓN EJECUTIVA</t>
  </si>
  <si>
    <t>DAF</t>
  </si>
  <si>
    <t>DISER</t>
  </si>
  <si>
    <t>DIRECCIÓN</t>
  </si>
  <si>
    <t>DEPARTAMENTO / UNIDAD</t>
  </si>
  <si>
    <t xml:space="preserve">DIRECCIÓN DE VIGILANCIA Y PROMOCIÓN DE DERECHOS HUMANOS </t>
  </si>
  <si>
    <t>SUBDIRECCIÓN EJECUTIVA</t>
  </si>
  <si>
    <t>DIRECCIÓN ADMINITRATIVA FINANCIERA</t>
  </si>
  <si>
    <t>DIRECCIÓN DE SEDES REGIONALES</t>
  </si>
  <si>
    <t>UNIDAD DE COMUNICACIÓN ESTRATÉGICA</t>
  </si>
  <si>
    <t>UNIDAD DE PLANIFICACIÓN</t>
  </si>
  <si>
    <t>DEPARTAMENTO ADMINISTRATIVO/SERVICIOS GENERALES</t>
  </si>
  <si>
    <t>DEPARTAMENTO ADMINISTRATIVO/INFORMÁTICA</t>
  </si>
  <si>
    <t>UNIDAD DE ASUNTOS JURÍDICOS</t>
  </si>
  <si>
    <t>DIFOPAZ</t>
  </si>
  <si>
    <t>DEPARTAMENTO DE COMPROMISOS EN DERECHOS HUMANOS</t>
  </si>
  <si>
    <t>UNIDAD DE AUDITORÍA</t>
  </si>
  <si>
    <t>DEPARTAMENTO ADMINISTRATIVO</t>
  </si>
  <si>
    <t>UNIDAD DE GÉNERO</t>
  </si>
  <si>
    <t>DEPARTAMENTO FINANCIERO</t>
  </si>
  <si>
    <r>
      <rPr>
        <b/>
        <sz val="18"/>
        <rFont val="Montserrat Alternates"/>
        <family val="3"/>
      </rPr>
      <t xml:space="preserve">* </t>
    </r>
    <r>
      <rPr>
        <b/>
        <sz val="10"/>
        <rFont val="Montserrat Alternates"/>
        <family val="3"/>
      </rPr>
      <t>No se pagan dietas, honorarios o cualquier otra remuneración.</t>
    </r>
  </si>
  <si>
    <r>
      <rPr>
        <b/>
        <sz val="18"/>
        <rFont val="Montserrat Alternates"/>
        <family val="3"/>
      </rPr>
      <t>*</t>
    </r>
    <r>
      <rPr>
        <b/>
        <sz val="22"/>
        <rFont val="Montserrat Alternates"/>
        <family val="3"/>
      </rPr>
      <t xml:space="preserve"> </t>
    </r>
    <r>
      <rPr>
        <b/>
        <sz val="11"/>
        <rFont val="Montserrat Alternates"/>
        <family val="3"/>
      </rPr>
      <t>La informacion de este documento, es con fuente de nomina publicada en Guatenominas.</t>
    </r>
  </si>
  <si>
    <t>JEFE DE NEGOCIADORES</t>
  </si>
  <si>
    <t>MÓNICA LISSETH MENDIZABAL JUÁREZ</t>
  </si>
  <si>
    <t>JEFE DE ESTUDIOS SOBRE TEMAS Y TERRITORIOS DE ALTA CONFLICTIVIDAD</t>
  </si>
  <si>
    <t>BRAULIO EFRAIN VALIENTE CASTRO</t>
  </si>
  <si>
    <t>BERTA ALICIA PÉREZ CALDERÓN</t>
  </si>
  <si>
    <t>ERICK ESTUARDO WONG CASTAÑEDA</t>
  </si>
  <si>
    <t>ESTEPHANY MISHELL FISHER RODRÍGUEZ DE GUILLÉN</t>
  </si>
  <si>
    <t>JEFE DE SEGUIMIENTO Y FORTALECIMIENTO A LA PAZ</t>
  </si>
  <si>
    <t>PROFESIONAL ENCARGADO DE RELACIONES PÚBLICAS</t>
  </si>
  <si>
    <t xml:space="preserve">SALARIO DEVENGADO MESES ANTERIOR </t>
  </si>
  <si>
    <t>HUGO LEONEL SOLÓRZANO FUENTES</t>
  </si>
  <si>
    <t>MÓNICA MARINA MANSILLA GUILLÉN</t>
  </si>
  <si>
    <t>MIXY CAROLINA ROMERO PORTILLO</t>
  </si>
  <si>
    <t>ASISTENTE DE SUBDIRECCIÓN</t>
  </si>
  <si>
    <t>PROFESIONAL ENCARGADO DE ADMINISTRACIÓN DE RECURSOS HUMANOS</t>
  </si>
  <si>
    <t>GABRIELA ELIZABETH RAXÓN SIAN DE TÚM</t>
  </si>
  <si>
    <t>JUAN CARLOS RAXÓN ARREDONDO</t>
  </si>
  <si>
    <t>EVELIN GRACIELA LÓPEZ CHAVEZ</t>
  </si>
  <si>
    <t xml:space="preserve">ANALISTA DE INFORMACIÓN Y MONITOREO DE MEDIOS </t>
  </si>
  <si>
    <t>JOSÉ REGINALDO PÉREZ VAIL</t>
  </si>
  <si>
    <t>DIRECTOR EJECUTIVO IV - DIRECTOR DE FORTALECIMIENTO DE LA PAZ</t>
  </si>
  <si>
    <t>IRIS DEL CARMEN MORÁN ILLESCAS</t>
  </si>
  <si>
    <t>ENCARGADO DE COOPERACIÓN</t>
  </si>
  <si>
    <t>LUIS ARTURO XEP COZ</t>
  </si>
  <si>
    <t>GERSON ANTONIO ACABAL COGUOX</t>
  </si>
  <si>
    <t>NANCY NINETTE ALVAREZ SANTIZO</t>
  </si>
  <si>
    <t>PROFESIONAL ESPECIALISTA EN RIESGO (SINACIG)</t>
  </si>
  <si>
    <t>Fecha de Emisión: 07-02-2023</t>
  </si>
  <si>
    <t xml:space="preserve">FLOR DE MARÍA ROLDÁN GARCÍA DE TAYLOR </t>
  </si>
  <si>
    <t>SINDY PAMELA TÁNCHEZ GONZALEZ</t>
  </si>
  <si>
    <t>ASISTENTE DE DIRECCIÓN</t>
  </si>
  <si>
    <t xml:space="preserve">JEFE DE ASUNTOS JURIDICOS </t>
  </si>
  <si>
    <t>CRISTIAN ALBERTO UCLÉS SAMAYOA</t>
  </si>
  <si>
    <t>ENCARGADO DE GÉNERO</t>
  </si>
  <si>
    <t xml:space="preserve">JEFE DE PLANIFICACION </t>
  </si>
  <si>
    <t>JESSICA ROSMERY LEMUS HERRERA</t>
  </si>
  <si>
    <t xml:space="preserve">ANALISTA DE PLANIFICACIÓN INSTITUCIONAL </t>
  </si>
  <si>
    <t xml:space="preserve">LUIS ROBERTO ESCOBAR CORZO </t>
  </si>
  <si>
    <t>JEFE DE COMUNICACIÓN ESTRATEGICA</t>
  </si>
  <si>
    <t>ERICA ODETH DEL CARMEN GUEVARA GARCÍA</t>
  </si>
  <si>
    <t>MIRIAN YANETH IXMATUL MORALES DE DE LA ROSA</t>
  </si>
  <si>
    <t xml:space="preserve">JEFE ADMINISTRATIVO </t>
  </si>
  <si>
    <t>ENCARGADO DE COMPRAS</t>
  </si>
  <si>
    <t>ENCARGADO DE ARCHIVO</t>
  </si>
  <si>
    <t>CARLOS HUMBERTO DURÁN QUEZADA</t>
  </si>
  <si>
    <t>ENCARGADO DE INFORMATICA</t>
  </si>
  <si>
    <t>MARÍA FERNANDA DE LEÓN LUNA</t>
  </si>
  <si>
    <t xml:space="preserve">RECEPCIONISTA </t>
  </si>
  <si>
    <t>JUANA ANTONIA DE LA CRUZ VELIZ PEÑA DE DE LEÓN</t>
  </si>
  <si>
    <t>CARMEN MORALES GARCÍA</t>
  </si>
  <si>
    <t xml:space="preserve">PORTERO </t>
  </si>
  <si>
    <t>ALEJANDRO DE JESUS CRUZ TUNCHE</t>
  </si>
  <si>
    <t>OTTO RENÉ RAMIREZ ESTRADA</t>
  </si>
  <si>
    <t>HEDELIN SUSANA COJÓN CHACÓN DE MORENTE</t>
  </si>
  <si>
    <t>DIANA NINETH DE PAZ LÓPEZ</t>
  </si>
  <si>
    <t>ENCARGADO DE PRESUPUESTO</t>
  </si>
  <si>
    <t>ENCARGADO DE TESORERÍA</t>
  </si>
  <si>
    <t xml:space="preserve">CARLOS ENRIQUE HERNÁNDEZ CHACÓN </t>
  </si>
  <si>
    <t xml:space="preserve">ENCARGADO DE INVENTARIO </t>
  </si>
  <si>
    <t>EDYN ROMEO CUQUEJ CANAHUÍ</t>
  </si>
  <si>
    <t xml:space="preserve">AUXILIAR DE INVENTARIOS </t>
  </si>
  <si>
    <t>ANALISTA FINANCIERO</t>
  </si>
  <si>
    <t xml:space="preserve">JEFE DE RECURSOS HUMANOS </t>
  </si>
  <si>
    <t>CARLOS ANTONIO DE LEÓN GARCÍA</t>
  </si>
  <si>
    <t>PROFESIONAL ENCARGADO  DE DOTACIÓN DE PERSONAL</t>
  </si>
  <si>
    <t>YERCICA YCELA HERNÁNDEZ MÉNDEZ DE CAMBARA</t>
  </si>
  <si>
    <t>PROFESIONAL ENCARGADO DE GESTIÓN DE PERSONAL</t>
  </si>
  <si>
    <t>PROFESIONAL DE DIVULGACIÓN Y FOMENTO DE DERECHOS HUMANOS Y POLÍTICAS PÚBLICAS</t>
  </si>
  <si>
    <t>LUIS FERNANDO DE LEÓN LAPARRA</t>
  </si>
  <si>
    <t>PROFESIONAL INVESTIGADOR DE TEMAS Y TERRITORIOS DE ALTA CONFLICTIVIDAD</t>
  </si>
  <si>
    <t>ENCARGADO DE INVESTIGACIÓN REGISTRO Y CATASTRO</t>
  </si>
  <si>
    <t xml:space="preserve">AXEL HUMBERTO LÓPEZ ANZUETO </t>
  </si>
  <si>
    <t xml:space="preserve">NEGOCIADOR TÉCNICO </t>
  </si>
  <si>
    <t xml:space="preserve">CINTIA SUSETT HERRERA CANO DE MORAN </t>
  </si>
  <si>
    <t xml:space="preserve">JEFE DE FORMACIÓN Y CAPACITACIÓN EN CULTURA DE PAZ </t>
  </si>
  <si>
    <t>KARLA CRISTINA MALDONADO ENRIQUEZ</t>
  </si>
  <si>
    <t>ROMILIO ESTEBAN MATEO GONZALEZ</t>
  </si>
  <si>
    <t>VIVIAN MISHELL PAZ CAAL</t>
  </si>
  <si>
    <t>ENCARGADO DE SEDE</t>
  </si>
  <si>
    <t>FÉLIX BRITO DE LEÓNFÉLIX BRITO DE LEÓN</t>
  </si>
  <si>
    <t>AMBROCIO SANTIZO LUCAS</t>
  </si>
  <si>
    <t>JOHANNA MARIBEL LUCAS GÓMEZ DE ESCOBEDO</t>
  </si>
  <si>
    <t>LISBETH ADALÍ AVELAR ULÚAN DE ULÚAN</t>
  </si>
  <si>
    <r>
      <rPr>
        <b/>
        <sz val="18"/>
        <rFont val="Montserrat Alternates"/>
        <family val="3"/>
      </rPr>
      <t>*</t>
    </r>
    <r>
      <rPr>
        <b/>
        <sz val="10"/>
        <rFont val="Montserrat Alternates"/>
        <family val="3"/>
      </rPr>
      <t xml:space="preserve"> No Hay Viaticos en el mes de enero 2023.</t>
    </r>
  </si>
  <si>
    <t>ENERO, 2023</t>
  </si>
  <si>
    <t>DEPARTAMENTO ADMINISTRATIVO/ ARCHIVO</t>
  </si>
  <si>
    <t>UNIDAD DE AUDITORÍA INTERNA</t>
  </si>
  <si>
    <t>DEPARTAMENTO ADMINISTRATIVO/ ALMACEN</t>
  </si>
  <si>
    <t>DEPARTAMENTO FINANCIERO/ PRESUPUESTO</t>
  </si>
  <si>
    <t xml:space="preserve">DEPARTAMENTO FINANCIERO/ TESORERIA </t>
  </si>
  <si>
    <t>DEPARTAMENTO FINANCIERO/ INVENTARIO</t>
  </si>
  <si>
    <t>DEPARTAMENTO ADMINISTRATIVO/COMPRAS</t>
  </si>
  <si>
    <t>DEPARTAMENTO DE DIVULGACIÓN Y FOMENTO DE DERECHOS HUMANOS Y POLÍTICAS PÚBLICAS</t>
  </si>
  <si>
    <t>DEPARTAMENTO DE INVESTIGACIÓN DE  TEMAS Y TERRITORIOS DE ALTA CONFLICTIVIDAD</t>
  </si>
  <si>
    <t>DEPARTAMENTO DE ESTUDIOS SOBRE TEMAS Y TERRITORIOOS DE ALTA CONNFLICTIVIDAD</t>
  </si>
  <si>
    <t>DEPARTAMNETO DE NEGOCIADORES</t>
  </si>
  <si>
    <t>DEPARTAMENTO DE FORMACIÓN Y CAPACITACIÓN Y FORTALECIMIENTO A LA PAZ -DIFOPAZ-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</si>
</sst>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Q&quot;* #,##0.00_-;\-&quot;Q&quot;* #,##0.00_-;_-&quot;Q&quot;* &quot;-&quot;??_-;_-@_-"/>
    <numFmt numFmtId="164" formatCode="_-[$Q-100A]* #,##0.00_ ;_-[$Q-100A]* \-#,##0.00\ ;_-[$Q-100A]* &quot;-&quot;??_ ;_-@_ "/>
    <numFmt numFmtId="165" formatCode="_([$Q-100A]* #,##0.00_);_([$Q-100A]* \(#,##0.00\);_([$Q-100A]* &quot;-&quot;??_);_(@_)"/>
    <numFmt numFmtId="166" formatCode="_(&quot;Q&quot;* #,##0.00_);_(&quot;Q&quot;* \(#,##0.00\);_(&quot;Q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Calibri"/>
      <family val="2"/>
    </font>
    <font>
      <sz val="14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Montserrat Alternates"/>
      <family val="3"/>
    </font>
    <font>
      <sz val="14"/>
      <color theme="1"/>
      <name val="Montserrat Alternates"/>
      <family val="3"/>
    </font>
    <font>
      <b/>
      <sz val="14"/>
      <color theme="1"/>
      <name val="Montserrat Alternates"/>
      <family val="3"/>
    </font>
    <font>
      <b/>
      <sz val="10"/>
      <color theme="1"/>
      <name val="Montserrat Alternates"/>
      <family val="3"/>
    </font>
    <font>
      <b/>
      <sz val="10"/>
      <name val="Montserrat Alternates"/>
      <family val="3"/>
    </font>
    <font>
      <sz val="10"/>
      <name val="Montserrat Alternates"/>
      <family val="3"/>
    </font>
    <font>
      <sz val="10"/>
      <color theme="1"/>
      <name val="Montserrat Alternates"/>
      <family val="3"/>
    </font>
    <font>
      <sz val="10"/>
      <color rgb="FF000000"/>
      <name val="Montserrat Alternates"/>
      <family val="3"/>
    </font>
    <font>
      <b/>
      <sz val="14"/>
      <name val="Montserrat Alternates"/>
      <family val="3"/>
    </font>
    <font>
      <b/>
      <sz val="11"/>
      <name val="Montserrat Alternates"/>
      <family val="3"/>
    </font>
    <font>
      <b/>
      <sz val="24"/>
      <name val="Montserrat Alternates"/>
      <family val="3"/>
    </font>
    <font>
      <b/>
      <sz val="16"/>
      <name val="Montserrat Alternates"/>
      <family val="3"/>
    </font>
    <font>
      <b/>
      <sz val="22"/>
      <name val="Montserrat Alternates"/>
      <family val="3"/>
    </font>
    <font>
      <b/>
      <sz val="18"/>
      <name val="Montserrat Alternates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1DE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164" fontId="2" fillId="2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164" fontId="6" fillId="0" borderId="0" xfId="1" applyNumberFormat="1" applyFont="1" applyFill="1" applyAlignment="1">
      <alignment horizontal="center"/>
    </xf>
    <xf numFmtId="164" fontId="4" fillId="0" borderId="0" xfId="1" applyNumberFormat="1" applyFont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9" fontId="15" fillId="4" borderId="9" xfId="1" applyNumberFormat="1" applyFont="1" applyFill="1" applyBorder="1" applyAlignment="1">
      <alignment horizontal="center" vertical="center"/>
    </xf>
    <xf numFmtId="0" fontId="16" fillId="4" borderId="3" xfId="1" applyNumberFormat="1" applyFont="1" applyFill="1" applyBorder="1" applyAlignment="1">
      <alignment horizontal="center" vertical="center" wrapText="1"/>
    </xf>
    <xf numFmtId="164" fontId="16" fillId="4" borderId="9" xfId="1" applyNumberFormat="1" applyFont="1" applyFill="1" applyBorder="1" applyAlignment="1">
      <alignment horizontal="center" vertical="center"/>
    </xf>
    <xf numFmtId="164" fontId="16" fillId="4" borderId="9" xfId="1" applyNumberFormat="1" applyFont="1" applyFill="1" applyBorder="1" applyAlignment="1">
      <alignment horizontal="center" vertical="center" wrapText="1"/>
    </xf>
    <xf numFmtId="164" fontId="16" fillId="4" borderId="10" xfId="1" applyNumberFormat="1" applyFont="1" applyFill="1" applyBorder="1" applyAlignment="1">
      <alignment horizontal="center" vertical="center" wrapText="1"/>
    </xf>
    <xf numFmtId="164" fontId="16" fillId="4" borderId="2" xfId="1" applyNumberFormat="1" applyFont="1" applyFill="1" applyBorder="1" applyAlignment="1">
      <alignment horizontal="center" vertical="center" wrapText="1"/>
    </xf>
    <xf numFmtId="0" fontId="17" fillId="4" borderId="4" xfId="1" applyNumberFormat="1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 wrapText="1"/>
    </xf>
    <xf numFmtId="0" fontId="17" fillId="4" borderId="5" xfId="1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20" fillId="0" borderId="0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164" fontId="17" fillId="0" borderId="1" xfId="1" applyNumberFormat="1" applyFont="1" applyFill="1" applyBorder="1" applyAlignment="1">
      <alignment horizontal="left" vertical="center" wrapText="1"/>
    </xf>
    <xf numFmtId="166" fontId="16" fillId="0" borderId="0" xfId="0" applyNumberFormat="1" applyFont="1" applyAlignment="1">
      <alignment horizontal="center" vertical="center" wrapText="1"/>
    </xf>
    <xf numFmtId="166" fontId="16" fillId="0" borderId="0" xfId="0" applyNumberFormat="1" applyFont="1" applyAlignment="1">
      <alignment horizontal="left" vertical="center" wrapText="1"/>
    </xf>
    <xf numFmtId="166" fontId="9" fillId="0" borderId="0" xfId="0" applyNumberFormat="1" applyFont="1" applyAlignment="1">
      <alignment horizontal="left" vertical="center" wrapText="1"/>
    </xf>
    <xf numFmtId="0" fontId="0" fillId="0" borderId="0" xfId="0" applyAlignment="1">
      <alignment wrapText="1"/>
    </xf>
    <xf numFmtId="166" fontId="9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6" fillId="0" borderId="11" xfId="1" applyNumberFormat="1" applyFont="1" applyFill="1" applyBorder="1" applyAlignment="1">
      <alignment horizontal="center" vertical="center" wrapText="1"/>
    </xf>
    <xf numFmtId="164" fontId="17" fillId="0" borderId="11" xfId="1" applyNumberFormat="1" applyFont="1" applyFill="1" applyBorder="1" applyAlignment="1">
      <alignment horizontal="left" vertical="center" wrapText="1"/>
    </xf>
    <xf numFmtId="165" fontId="17" fillId="4" borderId="11" xfId="1" applyNumberFormat="1" applyFont="1" applyFill="1" applyBorder="1" applyAlignment="1">
      <alignment horizontal="left" vertical="center"/>
    </xf>
    <xf numFmtId="165" fontId="17" fillId="4" borderId="1" xfId="1" applyNumberFormat="1" applyFont="1" applyFill="1" applyBorder="1" applyAlignment="1">
      <alignment horizontal="left" vertical="center"/>
    </xf>
    <xf numFmtId="44" fontId="18" fillId="0" borderId="1" xfId="1" applyFont="1" applyFill="1" applyBorder="1" applyAlignment="1">
      <alignment horizontal="left" vertical="center" wrapText="1"/>
    </xf>
    <xf numFmtId="44" fontId="17" fillId="0" borderId="1" xfId="1" applyFont="1" applyFill="1" applyBorder="1" applyAlignment="1">
      <alignment horizontal="left" vertical="center" wrapText="1"/>
    </xf>
    <xf numFmtId="44" fontId="18" fillId="0" borderId="1" xfId="1" applyFont="1" applyFill="1" applyBorder="1" applyAlignment="1">
      <alignment horizontal="left" vertical="center"/>
    </xf>
    <xf numFmtId="165" fontId="17" fillId="0" borderId="1" xfId="1" applyNumberFormat="1" applyFont="1" applyFill="1" applyBorder="1" applyAlignment="1">
      <alignment horizontal="left" vertical="center"/>
    </xf>
    <xf numFmtId="164" fontId="17" fillId="0" borderId="1" xfId="1" applyNumberFormat="1" applyFont="1" applyFill="1" applyBorder="1" applyAlignment="1">
      <alignment horizontal="left" vertical="center"/>
    </xf>
    <xf numFmtId="166" fontId="17" fillId="0" borderId="1" xfId="1" applyNumberFormat="1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44" fontId="15" fillId="0" borderId="14" xfId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6" fillId="2" borderId="0" xfId="0" applyFont="1" applyFill="1"/>
    <xf numFmtId="164" fontId="28" fillId="0" borderId="0" xfId="1" applyNumberFormat="1" applyFont="1" applyFill="1" applyAlignment="1">
      <alignment horizontal="center" vertical="center"/>
    </xf>
    <xf numFmtId="164" fontId="28" fillId="0" borderId="0" xfId="1" applyNumberFormat="1" applyFont="1" applyAlignment="1">
      <alignment horizontal="center" vertical="center"/>
    </xf>
    <xf numFmtId="164" fontId="28" fillId="5" borderId="0" xfId="1" applyNumberFormat="1" applyFont="1" applyFill="1" applyAlignment="1">
      <alignment horizontal="center" vertical="center"/>
    </xf>
    <xf numFmtId="166" fontId="28" fillId="0" borderId="0" xfId="0" applyNumberFormat="1" applyFont="1" applyAlignment="1">
      <alignment horizontal="center" vertical="center"/>
    </xf>
    <xf numFmtId="164" fontId="16" fillId="4" borderId="18" xfId="1" applyNumberFormat="1" applyFont="1" applyFill="1" applyBorder="1" applyAlignment="1">
      <alignment horizontal="center" vertical="center" wrapText="1"/>
    </xf>
    <xf numFmtId="0" fontId="16" fillId="4" borderId="18" xfId="1" applyNumberFormat="1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166" fontId="16" fillId="4" borderId="19" xfId="0" applyNumberFormat="1" applyFont="1" applyFill="1" applyBorder="1" applyAlignment="1">
      <alignment horizontal="center" vertical="center"/>
    </xf>
    <xf numFmtId="166" fontId="16" fillId="4" borderId="7" xfId="0" applyNumberFormat="1" applyFont="1" applyFill="1" applyBorder="1" applyAlignment="1">
      <alignment horizontal="center" vertical="center"/>
    </xf>
    <xf numFmtId="166" fontId="16" fillId="4" borderId="18" xfId="0" applyNumberFormat="1" applyFont="1" applyFill="1" applyBorder="1" applyAlignment="1">
      <alignment horizontal="center" vertical="center"/>
    </xf>
    <xf numFmtId="164" fontId="18" fillId="0" borderId="12" xfId="1" applyNumberFormat="1" applyFont="1" applyFill="1" applyBorder="1" applyAlignment="1">
      <alignment horizontal="left" vertical="center"/>
    </xf>
    <xf numFmtId="164" fontId="18" fillId="0" borderId="13" xfId="1" applyNumberFormat="1" applyFont="1" applyFill="1" applyBorder="1" applyAlignment="1">
      <alignment horizontal="left" vertical="center"/>
    </xf>
    <xf numFmtId="164" fontId="17" fillId="0" borderId="13" xfId="1" applyNumberFormat="1" applyFont="1" applyFill="1" applyBorder="1" applyAlignment="1">
      <alignment horizontal="left" vertical="center"/>
    </xf>
    <xf numFmtId="165" fontId="17" fillId="0" borderId="13" xfId="0" applyNumberFormat="1" applyFont="1" applyBorder="1" applyAlignment="1">
      <alignment horizontal="left" vertical="center"/>
    </xf>
    <xf numFmtId="164" fontId="15" fillId="4" borderId="21" xfId="1" applyNumberFormat="1" applyFont="1" applyFill="1" applyBorder="1" applyAlignment="1">
      <alignment horizontal="left" vertical="center"/>
    </xf>
    <xf numFmtId="164" fontId="15" fillId="4" borderId="22" xfId="1" applyNumberFormat="1" applyFont="1" applyFill="1" applyBorder="1" applyAlignment="1">
      <alignment horizontal="left" vertical="center"/>
    </xf>
    <xf numFmtId="166" fontId="16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166" fontId="16" fillId="4" borderId="20" xfId="0" applyNumberFormat="1" applyFont="1" applyFill="1" applyBorder="1" applyAlignment="1">
      <alignment horizontal="center" vertical="center"/>
    </xf>
    <xf numFmtId="166" fontId="16" fillId="4" borderId="19" xfId="0" applyNumberFormat="1" applyFont="1" applyFill="1" applyBorder="1" applyAlignment="1">
      <alignment horizontal="center" vertical="center"/>
    </xf>
    <xf numFmtId="17" fontId="20" fillId="2" borderId="0" xfId="0" applyNumberFormat="1" applyFont="1" applyFill="1" applyAlignment="1">
      <alignment horizontal="center"/>
    </xf>
    <xf numFmtId="49" fontId="20" fillId="0" borderId="0" xfId="0" applyNumberFormat="1" applyFont="1" applyAlignment="1">
      <alignment horizontal="center"/>
    </xf>
    <xf numFmtId="49" fontId="14" fillId="4" borderId="6" xfId="1" applyNumberFormat="1" applyFont="1" applyFill="1" applyBorder="1" applyAlignment="1">
      <alignment horizontal="center" vertical="center"/>
    </xf>
    <xf numFmtId="49" fontId="14" fillId="4" borderId="7" xfId="1" applyNumberFormat="1" applyFont="1" applyFill="1" applyBorder="1" applyAlignment="1">
      <alignment horizontal="center" vertical="center"/>
    </xf>
    <xf numFmtId="49" fontId="14" fillId="4" borderId="8" xfId="1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G155"/>
  <sheetViews>
    <sheetView tabSelected="1" topLeftCell="A117" zoomScale="70" zoomScaleNormal="70" workbookViewId="0">
      <selection activeCell="F156" sqref="F156"/>
    </sheetView>
  </sheetViews>
  <sheetFormatPr baseColWidth="10" defaultRowHeight="15" x14ac:dyDescent="0.25"/>
  <cols>
    <col min="1" max="1" width="6.42578125" style="11" customWidth="1"/>
    <col min="2" max="2" width="12.42578125" style="12" customWidth="1"/>
    <col min="3" max="3" width="36.85546875" style="50" customWidth="1"/>
    <col min="4" max="4" width="38.28515625" style="52" customWidth="1"/>
    <col min="5" max="5" width="23.85546875" style="13" customWidth="1"/>
    <col min="6" max="6" width="35.28515625" style="13" customWidth="1"/>
    <col min="7" max="7" width="17" style="12" customWidth="1"/>
    <col min="8" max="8" width="17.28515625" style="12" customWidth="1"/>
    <col min="9" max="9" width="16.5703125" style="12" customWidth="1"/>
    <col min="10" max="10" width="17.7109375" style="12" customWidth="1"/>
    <col min="11" max="11" width="16.140625" style="12" customWidth="1"/>
    <col min="12" max="13" width="15.85546875" style="12" customWidth="1"/>
    <col min="14" max="14" width="16.42578125" style="12" customWidth="1"/>
    <col min="15" max="15" width="17.5703125" style="12" customWidth="1"/>
    <col min="16" max="16" width="14.85546875" style="12" customWidth="1"/>
    <col min="17" max="17" width="17.28515625" style="12" customWidth="1"/>
    <col min="18" max="18" width="16.7109375" style="3" customWidth="1"/>
    <col min="19" max="19" width="17" style="3" customWidth="1"/>
    <col min="20" max="20" width="16.5703125" style="3" customWidth="1"/>
    <col min="21" max="21" width="5.85546875" style="3" customWidth="1"/>
    <col min="22" max="23" width="14.42578125" style="74" hidden="1" customWidth="1"/>
    <col min="24" max="24" width="15.85546875" style="3" hidden="1" customWidth="1"/>
    <col min="25" max="25" width="13.85546875" style="3" hidden="1" customWidth="1"/>
    <col min="26" max="42" width="11.42578125" style="3" customWidth="1"/>
    <col min="43" max="396" width="11.42578125" style="3"/>
  </cols>
  <sheetData>
    <row r="1" spans="1:396" s="2" customFormat="1" ht="24.95" customHeight="1" x14ac:dyDescent="0.25">
      <c r="A1" s="93" t="s">
        <v>35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23"/>
      <c r="U1" s="1"/>
      <c r="V1" s="72"/>
      <c r="W1" s="72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</row>
    <row r="2" spans="1:396" s="19" customFormat="1" ht="20.100000000000001" customHeight="1" x14ac:dyDescent="0.4">
      <c r="A2" s="94" t="s">
        <v>36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24"/>
      <c r="U2" s="18"/>
      <c r="V2" s="73"/>
      <c r="W2" s="73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</row>
    <row r="3" spans="1:396" s="19" customFormat="1" ht="20.100000000000001" customHeight="1" x14ac:dyDescent="0.4">
      <c r="A3" s="94" t="s">
        <v>37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24"/>
      <c r="U3" s="18"/>
      <c r="V3" s="73"/>
      <c r="W3" s="73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</row>
    <row r="4" spans="1:396" s="19" customFormat="1" ht="20.100000000000001" customHeight="1" x14ac:dyDescent="0.4">
      <c r="A4" s="95" t="s">
        <v>208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24"/>
      <c r="U4" s="18"/>
      <c r="V4" s="73"/>
      <c r="W4" s="73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</row>
    <row r="5" spans="1:396" s="19" customFormat="1" ht="20.100000000000001" customHeight="1" x14ac:dyDescent="0.25">
      <c r="A5" s="96" t="s">
        <v>39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24"/>
      <c r="U5" s="18"/>
      <c r="V5" s="73"/>
      <c r="W5" s="73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</row>
    <row r="6" spans="1:396" s="19" customFormat="1" ht="20.100000000000001" customHeight="1" x14ac:dyDescent="0.25">
      <c r="A6" s="96" t="s">
        <v>42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24"/>
      <c r="U6" s="18"/>
      <c r="V6" s="73"/>
      <c r="W6" s="73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</row>
    <row r="7" spans="1:396" s="19" customFormat="1" ht="20.100000000000001" customHeight="1" x14ac:dyDescent="0.4">
      <c r="A7" s="99" t="s">
        <v>40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24"/>
      <c r="U7" s="18"/>
      <c r="V7" s="73"/>
      <c r="W7" s="73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</row>
    <row r="8" spans="1:396" s="19" customFormat="1" ht="20.100000000000001" customHeight="1" x14ac:dyDescent="0.4">
      <c r="A8" s="94" t="s">
        <v>38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24"/>
      <c r="U8" s="18"/>
      <c r="V8" s="73"/>
      <c r="W8" s="73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  <c r="NM8" s="18"/>
      <c r="NN8" s="18"/>
      <c r="NO8" s="18"/>
      <c r="NP8" s="18"/>
      <c r="NQ8" s="18"/>
      <c r="NR8" s="18"/>
      <c r="NS8" s="18"/>
      <c r="NT8" s="18"/>
      <c r="NU8" s="18"/>
      <c r="NV8" s="18"/>
      <c r="NW8" s="18"/>
      <c r="NX8" s="18"/>
      <c r="NY8" s="18"/>
      <c r="NZ8" s="18"/>
      <c r="OA8" s="18"/>
      <c r="OB8" s="18"/>
      <c r="OC8" s="18"/>
      <c r="OD8" s="18"/>
      <c r="OE8" s="18"/>
      <c r="OF8" s="18"/>
    </row>
    <row r="9" spans="1:396" s="19" customFormat="1" ht="20.100000000000001" customHeight="1" thickBot="1" x14ac:dyDescent="0.45">
      <c r="A9" s="100" t="s">
        <v>265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24"/>
      <c r="U9" s="18"/>
      <c r="V9" s="73"/>
      <c r="W9" s="73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</row>
    <row r="10" spans="1:396" ht="24" customHeight="1" thickBot="1" x14ac:dyDescent="0.3">
      <c r="A10" s="101" t="s">
        <v>26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3"/>
    </row>
    <row r="11" spans="1:396" s="5" customFormat="1" ht="71.25" customHeight="1" thickBot="1" x14ac:dyDescent="0.3">
      <c r="A11" s="25" t="s">
        <v>0</v>
      </c>
      <c r="B11" s="26" t="s">
        <v>27</v>
      </c>
      <c r="C11" s="28" t="s">
        <v>28</v>
      </c>
      <c r="D11" s="28" t="s">
        <v>25</v>
      </c>
      <c r="E11" s="27" t="s">
        <v>162</v>
      </c>
      <c r="F11" s="27" t="s">
        <v>163</v>
      </c>
      <c r="G11" s="28" t="s">
        <v>29</v>
      </c>
      <c r="H11" s="28" t="s">
        <v>79</v>
      </c>
      <c r="I11" s="28" t="s">
        <v>190</v>
      </c>
      <c r="J11" s="28" t="s">
        <v>30</v>
      </c>
      <c r="K11" s="28" t="s">
        <v>31</v>
      </c>
      <c r="L11" s="28" t="s">
        <v>32</v>
      </c>
      <c r="M11" s="29" t="s">
        <v>19</v>
      </c>
      <c r="N11" s="28" t="s">
        <v>20</v>
      </c>
      <c r="O11" s="28" t="s">
        <v>21</v>
      </c>
      <c r="P11" s="28" t="s">
        <v>33</v>
      </c>
      <c r="Q11" s="28" t="s">
        <v>22</v>
      </c>
      <c r="R11" s="30" t="s">
        <v>23</v>
      </c>
      <c r="S11" s="28" t="s">
        <v>24</v>
      </c>
      <c r="T11" s="79" t="s">
        <v>144</v>
      </c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</row>
    <row r="12" spans="1:396" s="6" customFormat="1" ht="45" customHeight="1" x14ac:dyDescent="0.2">
      <c r="A12" s="31">
        <v>1</v>
      </c>
      <c r="B12" s="53" t="s">
        <v>1</v>
      </c>
      <c r="C12" s="32" t="s">
        <v>131</v>
      </c>
      <c r="D12" s="32" t="s">
        <v>2</v>
      </c>
      <c r="E12" s="32" t="s">
        <v>159</v>
      </c>
      <c r="F12" s="32" t="s">
        <v>159</v>
      </c>
      <c r="G12" s="54">
        <v>17500</v>
      </c>
      <c r="H12" s="54">
        <v>17500</v>
      </c>
      <c r="I12" s="54">
        <v>0</v>
      </c>
      <c r="J12" s="54">
        <v>375</v>
      </c>
      <c r="K12" s="54">
        <v>0</v>
      </c>
      <c r="L12" s="54">
        <v>6500</v>
      </c>
      <c r="M12" s="54">
        <v>6500</v>
      </c>
      <c r="N12" s="54">
        <v>12000</v>
      </c>
      <c r="O12" s="54">
        <v>0</v>
      </c>
      <c r="P12" s="54">
        <v>250</v>
      </c>
      <c r="Q12" s="55">
        <f t="shared" ref="Q12:Q77" si="0">SUM(H12:P12)</f>
        <v>43125</v>
      </c>
      <c r="R12" s="85">
        <v>7136.1</v>
      </c>
      <c r="S12" s="89">
        <f t="shared" ref="S12:S77" si="1">Q12-R12</f>
        <v>35988.9</v>
      </c>
      <c r="T12" s="64" t="str">
        <f>V12</f>
        <v>NO APLICA</v>
      </c>
      <c r="V12" s="5" t="s">
        <v>145</v>
      </c>
      <c r="W12" s="77">
        <f t="shared" ref="W12:W76" si="2">SUM(X12:AE12)</f>
        <v>20274.099999999999</v>
      </c>
      <c r="X12" s="6">
        <v>20274.099999999999</v>
      </c>
    </row>
    <row r="13" spans="1:396" s="5" customFormat="1" ht="45" customHeight="1" x14ac:dyDescent="0.25">
      <c r="A13" s="33">
        <v>2</v>
      </c>
      <c r="B13" s="35" t="s">
        <v>3</v>
      </c>
      <c r="C13" s="34" t="s">
        <v>4</v>
      </c>
      <c r="D13" s="34" t="s">
        <v>151</v>
      </c>
      <c r="E13" s="34" t="s">
        <v>157</v>
      </c>
      <c r="F13" s="34" t="s">
        <v>164</v>
      </c>
      <c r="G13" s="46">
        <v>22000</v>
      </c>
      <c r="H13" s="46">
        <f>G13</f>
        <v>22000</v>
      </c>
      <c r="I13" s="46">
        <v>0</v>
      </c>
      <c r="J13" s="46">
        <v>375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249.99999999999991</v>
      </c>
      <c r="Q13" s="56">
        <f t="shared" si="0"/>
        <v>22625</v>
      </c>
      <c r="R13" s="86">
        <v>5125.3599999999997</v>
      </c>
      <c r="S13" s="90">
        <f t="shared" si="1"/>
        <v>17499.64</v>
      </c>
      <c r="T13" s="64" t="str">
        <f t="shared" ref="T13:T76" si="3">V13</f>
        <v>NO APLICA</v>
      </c>
      <c r="V13" s="5" t="s">
        <v>145</v>
      </c>
      <c r="W13" s="77">
        <f t="shared" si="2"/>
        <v>20670.82</v>
      </c>
      <c r="X13" s="5">
        <v>20275.810000000001</v>
      </c>
      <c r="Y13" s="5">
        <v>395.01</v>
      </c>
    </row>
    <row r="14" spans="1:396" s="5" customFormat="1" ht="45" customHeight="1" x14ac:dyDescent="0.25">
      <c r="A14" s="33">
        <v>3</v>
      </c>
      <c r="B14" s="35" t="s">
        <v>3</v>
      </c>
      <c r="C14" s="46" t="s">
        <v>5</v>
      </c>
      <c r="D14" s="34" t="s">
        <v>152</v>
      </c>
      <c r="E14" s="34" t="s">
        <v>158</v>
      </c>
      <c r="F14" s="34" t="s">
        <v>150</v>
      </c>
      <c r="G14" s="46">
        <v>22000</v>
      </c>
      <c r="H14" s="46">
        <f>G14</f>
        <v>22000</v>
      </c>
      <c r="I14" s="46">
        <v>0</v>
      </c>
      <c r="J14" s="46">
        <v>375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249.99999999999991</v>
      </c>
      <c r="Q14" s="56">
        <f>SUM(H14:P14)</f>
        <v>22625</v>
      </c>
      <c r="R14" s="86">
        <v>5125.3599999999997</v>
      </c>
      <c r="S14" s="90">
        <f t="shared" si="1"/>
        <v>17499.64</v>
      </c>
      <c r="T14" s="64" t="str">
        <f t="shared" si="3"/>
        <v>NO APLICA</v>
      </c>
      <c r="V14" s="5" t="s">
        <v>145</v>
      </c>
      <c r="W14" s="77">
        <f t="shared" si="2"/>
        <v>482</v>
      </c>
      <c r="X14" s="5">
        <v>482</v>
      </c>
    </row>
    <row r="15" spans="1:396" s="5" customFormat="1" ht="45" customHeight="1" x14ac:dyDescent="0.25">
      <c r="A15" s="33">
        <v>4</v>
      </c>
      <c r="B15" s="35" t="s">
        <v>3</v>
      </c>
      <c r="C15" s="46" t="s">
        <v>148</v>
      </c>
      <c r="D15" s="34" t="s">
        <v>155</v>
      </c>
      <c r="E15" s="34" t="s">
        <v>159</v>
      </c>
      <c r="F15" s="34" t="s">
        <v>165</v>
      </c>
      <c r="G15" s="57">
        <v>25000</v>
      </c>
      <c r="H15" s="46">
        <v>25000</v>
      </c>
      <c r="I15" s="46">
        <v>0</v>
      </c>
      <c r="J15" s="46">
        <v>375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249.99999999999991</v>
      </c>
      <c r="Q15" s="56">
        <f t="shared" si="0"/>
        <v>25625</v>
      </c>
      <c r="R15" s="86">
        <v>14498.54</v>
      </c>
      <c r="S15" s="90">
        <f t="shared" si="1"/>
        <v>11126.46</v>
      </c>
      <c r="T15" s="64" t="str">
        <f t="shared" si="3"/>
        <v>NO APLICA</v>
      </c>
      <c r="V15" s="5" t="s">
        <v>145</v>
      </c>
      <c r="W15" s="77">
        <f t="shared" si="2"/>
        <v>2296</v>
      </c>
      <c r="X15" s="5">
        <v>960</v>
      </c>
      <c r="Y15" s="5">
        <v>210</v>
      </c>
      <c r="Z15" s="5">
        <v>1126</v>
      </c>
    </row>
    <row r="16" spans="1:396" s="5" customFormat="1" ht="45" customHeight="1" x14ac:dyDescent="0.25">
      <c r="A16" s="33">
        <v>5</v>
      </c>
      <c r="B16" s="35" t="s">
        <v>3</v>
      </c>
      <c r="C16" s="46" t="s">
        <v>149</v>
      </c>
      <c r="D16" s="34" t="s">
        <v>153</v>
      </c>
      <c r="E16" s="34" t="s">
        <v>160</v>
      </c>
      <c r="F16" s="34" t="s">
        <v>166</v>
      </c>
      <c r="G16" s="57">
        <v>22000</v>
      </c>
      <c r="H16" s="46">
        <v>22000</v>
      </c>
      <c r="I16" s="46">
        <v>0</v>
      </c>
      <c r="J16" s="46">
        <v>375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249.99999999999991</v>
      </c>
      <c r="Q16" s="56">
        <f t="shared" si="0"/>
        <v>22625</v>
      </c>
      <c r="R16" s="86">
        <v>5125.3599999999997</v>
      </c>
      <c r="S16" s="90">
        <f t="shared" si="1"/>
        <v>17499.64</v>
      </c>
      <c r="T16" s="64" t="str">
        <f t="shared" si="3"/>
        <v>NO APLICA</v>
      </c>
      <c r="V16" s="5" t="s">
        <v>145</v>
      </c>
      <c r="W16" s="5" t="s">
        <v>145</v>
      </c>
    </row>
    <row r="17" spans="1:25" s="5" customFormat="1" ht="45" customHeight="1" x14ac:dyDescent="0.25">
      <c r="A17" s="33">
        <v>6</v>
      </c>
      <c r="B17" s="35" t="s">
        <v>3</v>
      </c>
      <c r="C17" s="46" t="s">
        <v>46</v>
      </c>
      <c r="D17" s="34" t="s">
        <v>154</v>
      </c>
      <c r="E17" s="34" t="s">
        <v>161</v>
      </c>
      <c r="F17" s="34" t="s">
        <v>167</v>
      </c>
      <c r="G17" s="58">
        <v>22000</v>
      </c>
      <c r="H17" s="46">
        <v>22000</v>
      </c>
      <c r="I17" s="46">
        <v>0</v>
      </c>
      <c r="J17" s="46">
        <v>375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249.99999999999991</v>
      </c>
      <c r="Q17" s="56">
        <f t="shared" si="0"/>
        <v>22625</v>
      </c>
      <c r="R17" s="86">
        <v>5125.3599999999997</v>
      </c>
      <c r="S17" s="90">
        <f t="shared" si="1"/>
        <v>17499.64</v>
      </c>
      <c r="T17" s="64" t="str">
        <f t="shared" si="3"/>
        <v>NO APLICA</v>
      </c>
      <c r="V17" s="5" t="s">
        <v>145</v>
      </c>
      <c r="W17" s="77">
        <f t="shared" si="2"/>
        <v>1903</v>
      </c>
      <c r="X17" s="5">
        <v>942</v>
      </c>
      <c r="Y17" s="5">
        <v>961</v>
      </c>
    </row>
    <row r="18" spans="1:25" s="5" customFormat="1" ht="45" customHeight="1" x14ac:dyDescent="0.25">
      <c r="A18" s="33">
        <v>7</v>
      </c>
      <c r="B18" s="35" t="s">
        <v>3</v>
      </c>
      <c r="C18" s="46" t="s">
        <v>200</v>
      </c>
      <c r="D18" s="34" t="s">
        <v>201</v>
      </c>
      <c r="E18" s="34" t="s">
        <v>173</v>
      </c>
      <c r="F18" s="34" t="s">
        <v>150</v>
      </c>
      <c r="G18" s="58">
        <v>22000</v>
      </c>
      <c r="H18" s="46">
        <v>22000</v>
      </c>
      <c r="I18" s="46">
        <v>0</v>
      </c>
      <c r="J18" s="46">
        <v>375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250</v>
      </c>
      <c r="Q18" s="56">
        <f t="shared" si="0"/>
        <v>22625</v>
      </c>
      <c r="R18" s="86">
        <v>5125.3599999999997</v>
      </c>
      <c r="S18" s="90">
        <f t="shared" si="1"/>
        <v>17499.64</v>
      </c>
      <c r="T18" s="64" t="str">
        <f t="shared" si="3"/>
        <v>NO APLICA</v>
      </c>
      <c r="V18" s="5" t="s">
        <v>145</v>
      </c>
      <c r="W18" s="75">
        <f t="shared" ref="W18" si="4">SUM(X18:AE18)</f>
        <v>0</v>
      </c>
    </row>
    <row r="19" spans="1:25" s="7" customFormat="1" ht="45" customHeight="1" x14ac:dyDescent="0.25">
      <c r="A19" s="33">
        <v>8</v>
      </c>
      <c r="B19" s="35" t="s">
        <v>6</v>
      </c>
      <c r="C19" s="65" t="s">
        <v>209</v>
      </c>
      <c r="D19" s="65" t="s">
        <v>13</v>
      </c>
      <c r="E19" s="34" t="s">
        <v>159</v>
      </c>
      <c r="F19" s="34" t="s">
        <v>159</v>
      </c>
      <c r="G19" s="59">
        <v>9000</v>
      </c>
      <c r="H19" s="46">
        <v>9000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59">
        <f>H19*25%</f>
        <v>2250</v>
      </c>
      <c r="P19" s="60">
        <v>250.00000000000006</v>
      </c>
      <c r="Q19" s="56">
        <f t="shared" si="0"/>
        <v>11500</v>
      </c>
      <c r="R19" s="87">
        <v>2299.58</v>
      </c>
      <c r="S19" s="90">
        <f t="shared" si="1"/>
        <v>9200.42</v>
      </c>
      <c r="T19" s="64" t="str">
        <f t="shared" si="3"/>
        <v>NO APLICA</v>
      </c>
      <c r="V19" s="5" t="s">
        <v>145</v>
      </c>
      <c r="W19" s="77">
        <f t="shared" si="2"/>
        <v>0</v>
      </c>
    </row>
    <row r="20" spans="1:25" s="7" customFormat="1" ht="45" customHeight="1" x14ac:dyDescent="0.25">
      <c r="A20" s="33">
        <v>9</v>
      </c>
      <c r="B20" s="35" t="s">
        <v>6</v>
      </c>
      <c r="C20" s="65" t="s">
        <v>210</v>
      </c>
      <c r="D20" s="65" t="s">
        <v>211</v>
      </c>
      <c r="E20" s="34" t="s">
        <v>159</v>
      </c>
      <c r="F20" s="34" t="s">
        <v>159</v>
      </c>
      <c r="G20" s="59">
        <v>7000</v>
      </c>
      <c r="H20" s="46">
        <v>7000</v>
      </c>
      <c r="I20" s="46">
        <v>0</v>
      </c>
      <c r="J20" s="59">
        <v>0</v>
      </c>
      <c r="K20" s="46">
        <v>0</v>
      </c>
      <c r="L20" s="46">
        <v>0</v>
      </c>
      <c r="M20" s="46">
        <v>0</v>
      </c>
      <c r="N20" s="46">
        <v>0</v>
      </c>
      <c r="O20" s="59">
        <f t="shared" ref="O20:O83" si="5">H20*25%</f>
        <v>1750</v>
      </c>
      <c r="P20" s="62">
        <v>250.00000000000006</v>
      </c>
      <c r="Q20" s="56">
        <f t="shared" si="0"/>
        <v>9000</v>
      </c>
      <c r="R20" s="87">
        <v>1663.9600000000003</v>
      </c>
      <c r="S20" s="90">
        <f t="shared" si="1"/>
        <v>7336.04</v>
      </c>
      <c r="T20" s="64" t="str">
        <f t="shared" si="3"/>
        <v>NO APLICA</v>
      </c>
      <c r="V20" s="5" t="s">
        <v>145</v>
      </c>
      <c r="W20" s="77">
        <f t="shared" si="2"/>
        <v>0</v>
      </c>
    </row>
    <row r="21" spans="1:25" s="7" customFormat="1" ht="45" customHeight="1" x14ac:dyDescent="0.25">
      <c r="A21" s="33">
        <v>10</v>
      </c>
      <c r="B21" s="35" t="s">
        <v>6</v>
      </c>
      <c r="C21" s="65" t="s">
        <v>59</v>
      </c>
      <c r="D21" s="65" t="s">
        <v>194</v>
      </c>
      <c r="E21" s="34" t="s">
        <v>159</v>
      </c>
      <c r="F21" s="34" t="s">
        <v>165</v>
      </c>
      <c r="G21" s="59">
        <v>7000</v>
      </c>
      <c r="H21" s="46">
        <v>6096.7741935483873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59">
        <f t="shared" si="5"/>
        <v>1524.1935483870968</v>
      </c>
      <c r="P21" s="60">
        <v>217.741935483871</v>
      </c>
      <c r="Q21" s="56">
        <f t="shared" si="0"/>
        <v>7838.7096774193551</v>
      </c>
      <c r="R21" s="87">
        <v>1472.0345161290322</v>
      </c>
      <c r="S21" s="90">
        <f t="shared" si="1"/>
        <v>6366.6751612903226</v>
      </c>
      <c r="T21" s="64" t="str">
        <f t="shared" si="3"/>
        <v>NO APLICA</v>
      </c>
      <c r="V21" s="5" t="s">
        <v>145</v>
      </c>
      <c r="W21" s="77">
        <f t="shared" si="2"/>
        <v>0</v>
      </c>
    </row>
    <row r="22" spans="1:25" s="7" customFormat="1" ht="45" customHeight="1" x14ac:dyDescent="0.25">
      <c r="A22" s="33">
        <v>11</v>
      </c>
      <c r="B22" s="35" t="s">
        <v>6</v>
      </c>
      <c r="C22" s="65" t="s">
        <v>147</v>
      </c>
      <c r="D22" s="65" t="s">
        <v>212</v>
      </c>
      <c r="E22" s="34" t="s">
        <v>172</v>
      </c>
      <c r="F22" s="34" t="s">
        <v>172</v>
      </c>
      <c r="G22" s="59">
        <v>15000</v>
      </c>
      <c r="H22" s="46">
        <v>15000</v>
      </c>
      <c r="I22" s="46">
        <v>0</v>
      </c>
      <c r="J22" s="46">
        <v>375.0000000000004</v>
      </c>
      <c r="K22" s="46">
        <v>0</v>
      </c>
      <c r="L22" s="46">
        <v>0</v>
      </c>
      <c r="M22" s="46">
        <v>0</v>
      </c>
      <c r="N22" s="46">
        <v>0</v>
      </c>
      <c r="O22" s="59">
        <f t="shared" si="5"/>
        <v>3750</v>
      </c>
      <c r="P22" s="60">
        <v>250.00000000000006</v>
      </c>
      <c r="Q22" s="56">
        <f t="shared" si="0"/>
        <v>19375</v>
      </c>
      <c r="R22" s="87">
        <v>4297</v>
      </c>
      <c r="S22" s="90">
        <f t="shared" si="1"/>
        <v>15078</v>
      </c>
      <c r="T22" s="64" t="str">
        <f t="shared" si="3"/>
        <v>NO APLICA</v>
      </c>
      <c r="V22" s="5" t="s">
        <v>145</v>
      </c>
      <c r="W22" s="77">
        <f t="shared" si="2"/>
        <v>0</v>
      </c>
    </row>
    <row r="23" spans="1:25" s="7" customFormat="1" ht="45" customHeight="1" x14ac:dyDescent="0.25">
      <c r="A23" s="33">
        <v>12</v>
      </c>
      <c r="B23" s="35" t="s">
        <v>6</v>
      </c>
      <c r="C23" s="65" t="s">
        <v>213</v>
      </c>
      <c r="D23" s="65" t="s">
        <v>72</v>
      </c>
      <c r="E23" s="34" t="s">
        <v>172</v>
      </c>
      <c r="F23" s="34" t="s">
        <v>172</v>
      </c>
      <c r="G23" s="59">
        <v>11000</v>
      </c>
      <c r="H23" s="46">
        <v>8161.2903225806449</v>
      </c>
      <c r="I23" s="46">
        <v>0</v>
      </c>
      <c r="J23" s="46">
        <v>278.22580645161321</v>
      </c>
      <c r="K23" s="46">
        <v>0</v>
      </c>
      <c r="L23" s="46">
        <v>0</v>
      </c>
      <c r="M23" s="46">
        <v>0</v>
      </c>
      <c r="N23" s="46">
        <v>0</v>
      </c>
      <c r="O23" s="59">
        <f t="shared" si="5"/>
        <v>2040.3225806451612</v>
      </c>
      <c r="P23" s="60">
        <v>185.48387096774198</v>
      </c>
      <c r="Q23" s="56">
        <f t="shared" si="0"/>
        <v>10665.322580645161</v>
      </c>
      <c r="R23" s="87">
        <v>2278.8309677419352</v>
      </c>
      <c r="S23" s="90">
        <f t="shared" si="1"/>
        <v>8386.4916129032263</v>
      </c>
      <c r="T23" s="64" t="str">
        <f t="shared" si="3"/>
        <v>NO APLICA</v>
      </c>
      <c r="V23" s="5" t="s">
        <v>145</v>
      </c>
      <c r="W23" s="77">
        <f t="shared" si="2"/>
        <v>0</v>
      </c>
    </row>
    <row r="24" spans="1:25" s="7" customFormat="1" ht="45" customHeight="1" x14ac:dyDescent="0.25">
      <c r="A24" s="33">
        <v>13</v>
      </c>
      <c r="B24" s="35" t="s">
        <v>6</v>
      </c>
      <c r="C24" s="65" t="s">
        <v>146</v>
      </c>
      <c r="D24" s="65" t="s">
        <v>72</v>
      </c>
      <c r="E24" s="34" t="s">
        <v>172</v>
      </c>
      <c r="F24" s="34" t="s">
        <v>172</v>
      </c>
      <c r="G24" s="59">
        <v>11000</v>
      </c>
      <c r="H24" s="46">
        <v>11000</v>
      </c>
      <c r="I24" s="46">
        <v>0</v>
      </c>
      <c r="J24" s="46">
        <v>375.0000000000004</v>
      </c>
      <c r="K24" s="46">
        <v>0</v>
      </c>
      <c r="L24" s="46">
        <v>0</v>
      </c>
      <c r="M24" s="46">
        <v>0</v>
      </c>
      <c r="N24" s="46">
        <v>0</v>
      </c>
      <c r="O24" s="59">
        <f t="shared" si="5"/>
        <v>2750</v>
      </c>
      <c r="P24" s="60">
        <v>250.00000000000006</v>
      </c>
      <c r="Q24" s="56">
        <f t="shared" si="0"/>
        <v>14375</v>
      </c>
      <c r="R24" s="87">
        <v>2934.96</v>
      </c>
      <c r="S24" s="90">
        <f t="shared" si="1"/>
        <v>11440.04</v>
      </c>
      <c r="T24" s="64" t="str">
        <f t="shared" si="3"/>
        <v>NO APLICA</v>
      </c>
      <c r="V24" s="5" t="s">
        <v>145</v>
      </c>
      <c r="W24" s="77">
        <f t="shared" si="2"/>
        <v>1870</v>
      </c>
      <c r="X24" s="7">
        <v>1870</v>
      </c>
    </row>
    <row r="25" spans="1:25" s="7" customFormat="1" ht="45" customHeight="1" x14ac:dyDescent="0.25">
      <c r="A25" s="33">
        <v>14</v>
      </c>
      <c r="B25" s="35" t="s">
        <v>6</v>
      </c>
      <c r="C25" s="65" t="s">
        <v>44</v>
      </c>
      <c r="D25" s="65" t="s">
        <v>73</v>
      </c>
      <c r="E25" s="34" t="s">
        <v>172</v>
      </c>
      <c r="F25" s="34" t="s">
        <v>172</v>
      </c>
      <c r="G25" s="59">
        <v>8000</v>
      </c>
      <c r="H25" s="46">
        <v>8000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59">
        <f t="shared" si="5"/>
        <v>2000</v>
      </c>
      <c r="P25" s="61">
        <v>250.00000000000006</v>
      </c>
      <c r="Q25" s="56">
        <f t="shared" si="0"/>
        <v>10250</v>
      </c>
      <c r="R25" s="87">
        <v>1928.3300000000004</v>
      </c>
      <c r="S25" s="90">
        <f t="shared" si="1"/>
        <v>8321.67</v>
      </c>
      <c r="T25" s="64" t="str">
        <f t="shared" si="3"/>
        <v>NO APLICA</v>
      </c>
      <c r="V25" s="5" t="s">
        <v>145</v>
      </c>
      <c r="W25" s="77">
        <f t="shared" si="2"/>
        <v>1016</v>
      </c>
      <c r="X25" s="7">
        <v>1016</v>
      </c>
    </row>
    <row r="26" spans="1:25" s="7" customFormat="1" ht="45" customHeight="1" x14ac:dyDescent="0.25">
      <c r="A26" s="33">
        <v>15</v>
      </c>
      <c r="B26" s="35" t="s">
        <v>6</v>
      </c>
      <c r="C26" s="65" t="s">
        <v>132</v>
      </c>
      <c r="D26" s="65" t="s">
        <v>63</v>
      </c>
      <c r="E26" s="34" t="s">
        <v>172</v>
      </c>
      <c r="F26" s="34" t="s">
        <v>172</v>
      </c>
      <c r="G26" s="59">
        <v>6000</v>
      </c>
      <c r="H26" s="46">
        <v>6000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59">
        <f t="shared" si="5"/>
        <v>1500</v>
      </c>
      <c r="P26" s="60">
        <v>250.00000000000006</v>
      </c>
      <c r="Q26" s="56">
        <f t="shared" si="0"/>
        <v>7750</v>
      </c>
      <c r="R26" s="87">
        <v>1328.33</v>
      </c>
      <c r="S26" s="90">
        <f t="shared" si="1"/>
        <v>6421.67</v>
      </c>
      <c r="T26" s="64" t="str">
        <f t="shared" si="3"/>
        <v>NO APLICA</v>
      </c>
      <c r="V26" s="5" t="s">
        <v>145</v>
      </c>
      <c r="W26" s="76" t="s">
        <v>145</v>
      </c>
    </row>
    <row r="27" spans="1:25" s="8" customFormat="1" ht="45" customHeight="1" x14ac:dyDescent="0.25">
      <c r="A27" s="33">
        <v>16</v>
      </c>
      <c r="B27" s="35" t="s">
        <v>6</v>
      </c>
      <c r="C27" s="65" t="s">
        <v>141</v>
      </c>
      <c r="D27" s="65" t="s">
        <v>214</v>
      </c>
      <c r="E27" s="34" t="s">
        <v>177</v>
      </c>
      <c r="F27" s="34" t="s">
        <v>177</v>
      </c>
      <c r="G27" s="59">
        <v>8000</v>
      </c>
      <c r="H27" s="46">
        <v>8000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59">
        <f t="shared" si="5"/>
        <v>2000</v>
      </c>
      <c r="P27" s="61">
        <v>250.00000000000006</v>
      </c>
      <c r="Q27" s="56">
        <f t="shared" si="0"/>
        <v>10250</v>
      </c>
      <c r="R27" s="87">
        <v>1928.3300000000004</v>
      </c>
      <c r="S27" s="90">
        <f t="shared" si="1"/>
        <v>8321.67</v>
      </c>
      <c r="T27" s="64" t="str">
        <f t="shared" si="3"/>
        <v>NO APLICA</v>
      </c>
      <c r="V27" s="5" t="s">
        <v>145</v>
      </c>
      <c r="W27" s="77">
        <f t="shared" si="2"/>
        <v>0</v>
      </c>
    </row>
    <row r="28" spans="1:25" s="7" customFormat="1" ht="45" customHeight="1" x14ac:dyDescent="0.25">
      <c r="A28" s="33">
        <v>17</v>
      </c>
      <c r="B28" s="35" t="s">
        <v>6</v>
      </c>
      <c r="C28" s="65" t="s">
        <v>7</v>
      </c>
      <c r="D28" s="65" t="s">
        <v>215</v>
      </c>
      <c r="E28" s="34" t="s">
        <v>169</v>
      </c>
      <c r="F28" s="34" t="s">
        <v>169</v>
      </c>
      <c r="G28" s="59">
        <v>15000</v>
      </c>
      <c r="H28" s="46">
        <v>15000</v>
      </c>
      <c r="I28" s="46">
        <v>0</v>
      </c>
      <c r="J28" s="46">
        <v>375.0000000000004</v>
      </c>
      <c r="K28" s="46">
        <v>0</v>
      </c>
      <c r="L28" s="46">
        <v>0</v>
      </c>
      <c r="M28" s="46">
        <v>0</v>
      </c>
      <c r="N28" s="46">
        <v>0</v>
      </c>
      <c r="O28" s="59">
        <f t="shared" si="5"/>
        <v>3750</v>
      </c>
      <c r="P28" s="60">
        <v>250.00000000000006</v>
      </c>
      <c r="Q28" s="56">
        <f t="shared" si="0"/>
        <v>19375</v>
      </c>
      <c r="R28" s="87">
        <v>4297</v>
      </c>
      <c r="S28" s="90">
        <f t="shared" si="1"/>
        <v>15078</v>
      </c>
      <c r="T28" s="64" t="str">
        <f t="shared" si="3"/>
        <v>NO APLICA</v>
      </c>
      <c r="V28" s="5" t="s">
        <v>145</v>
      </c>
      <c r="W28" s="76" t="s">
        <v>145</v>
      </c>
    </row>
    <row r="29" spans="1:25" s="7" customFormat="1" ht="45" customHeight="1" x14ac:dyDescent="0.25">
      <c r="A29" s="33">
        <v>18</v>
      </c>
      <c r="B29" s="35" t="s">
        <v>6</v>
      </c>
      <c r="C29" s="65" t="s">
        <v>205</v>
      </c>
      <c r="D29" s="65" t="s">
        <v>207</v>
      </c>
      <c r="E29" s="34" t="s">
        <v>169</v>
      </c>
      <c r="F29" s="34" t="s">
        <v>169</v>
      </c>
      <c r="G29" s="59">
        <v>11000</v>
      </c>
      <c r="H29" s="46">
        <v>11000</v>
      </c>
      <c r="I29" s="46">
        <v>0</v>
      </c>
      <c r="J29" s="46">
        <v>375.0000000000004</v>
      </c>
      <c r="K29" s="46">
        <v>0</v>
      </c>
      <c r="L29" s="46">
        <v>0</v>
      </c>
      <c r="M29" s="46">
        <v>0</v>
      </c>
      <c r="N29" s="46">
        <v>0</v>
      </c>
      <c r="O29" s="59">
        <f t="shared" si="5"/>
        <v>2750</v>
      </c>
      <c r="P29" s="60">
        <v>250.00000000000006</v>
      </c>
      <c r="Q29" s="56">
        <f t="shared" si="0"/>
        <v>14375</v>
      </c>
      <c r="R29" s="87">
        <v>2934.96</v>
      </c>
      <c r="S29" s="90">
        <f t="shared" si="1"/>
        <v>11440.04</v>
      </c>
      <c r="T29" s="64" t="str">
        <f t="shared" si="3"/>
        <v>NO APLICA</v>
      </c>
      <c r="V29" s="5" t="s">
        <v>145</v>
      </c>
      <c r="W29" s="77">
        <f t="shared" si="2"/>
        <v>0</v>
      </c>
    </row>
    <row r="30" spans="1:25" s="7" customFormat="1" ht="45" customHeight="1" x14ac:dyDescent="0.25">
      <c r="A30" s="33">
        <v>19</v>
      </c>
      <c r="B30" s="35" t="s">
        <v>6</v>
      </c>
      <c r="C30" s="65" t="s">
        <v>202</v>
      </c>
      <c r="D30" s="65" t="s">
        <v>203</v>
      </c>
      <c r="E30" s="34" t="s">
        <v>169</v>
      </c>
      <c r="F30" s="34" t="s">
        <v>169</v>
      </c>
      <c r="G30" s="59">
        <v>8000</v>
      </c>
      <c r="H30" s="46">
        <v>8000</v>
      </c>
      <c r="I30" s="46">
        <v>0</v>
      </c>
      <c r="J30" s="59">
        <v>0</v>
      </c>
      <c r="K30" s="46">
        <v>0</v>
      </c>
      <c r="L30" s="46">
        <v>0</v>
      </c>
      <c r="M30" s="46">
        <v>0</v>
      </c>
      <c r="N30" s="46">
        <v>0</v>
      </c>
      <c r="O30" s="59">
        <f t="shared" si="5"/>
        <v>2000</v>
      </c>
      <c r="P30" s="60">
        <v>250.00000000000006</v>
      </c>
      <c r="Q30" s="56">
        <f t="shared" si="0"/>
        <v>10250</v>
      </c>
      <c r="R30" s="87">
        <v>2062.7300000000005</v>
      </c>
      <c r="S30" s="90">
        <f t="shared" si="1"/>
        <v>8187.2699999999995</v>
      </c>
      <c r="T30" s="64" t="str">
        <f t="shared" si="3"/>
        <v>NO APLICA</v>
      </c>
      <c r="V30" s="5" t="s">
        <v>145</v>
      </c>
      <c r="W30" s="77">
        <f t="shared" si="2"/>
        <v>0</v>
      </c>
    </row>
    <row r="31" spans="1:25" s="7" customFormat="1" ht="45" customHeight="1" x14ac:dyDescent="0.25">
      <c r="A31" s="33">
        <v>20</v>
      </c>
      <c r="B31" s="35" t="s">
        <v>6</v>
      </c>
      <c r="C31" s="65" t="s">
        <v>216</v>
      </c>
      <c r="D31" s="65" t="s">
        <v>217</v>
      </c>
      <c r="E31" s="34" t="s">
        <v>169</v>
      </c>
      <c r="F31" s="34" t="s">
        <v>169</v>
      </c>
      <c r="G31" s="59">
        <v>7000</v>
      </c>
      <c r="H31" s="46">
        <v>7000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59">
        <f t="shared" si="5"/>
        <v>1750</v>
      </c>
      <c r="P31" s="60">
        <v>250.00000000000006</v>
      </c>
      <c r="Q31" s="56">
        <f t="shared" si="0"/>
        <v>9000</v>
      </c>
      <c r="R31" s="87">
        <v>1663.9600000000003</v>
      </c>
      <c r="S31" s="90">
        <f t="shared" si="1"/>
        <v>7336.04</v>
      </c>
      <c r="T31" s="64" t="str">
        <f t="shared" si="3"/>
        <v>NO APLICA</v>
      </c>
      <c r="V31" s="5" t="s">
        <v>145</v>
      </c>
      <c r="W31" s="77">
        <f t="shared" si="2"/>
        <v>0</v>
      </c>
    </row>
    <row r="32" spans="1:25" s="7" customFormat="1" ht="45" customHeight="1" x14ac:dyDescent="0.25">
      <c r="A32" s="33">
        <v>21</v>
      </c>
      <c r="B32" s="35" t="s">
        <v>6</v>
      </c>
      <c r="C32" s="65" t="s">
        <v>218</v>
      </c>
      <c r="D32" s="65" t="s">
        <v>219</v>
      </c>
      <c r="E32" s="34" t="s">
        <v>168</v>
      </c>
      <c r="F32" s="34" t="s">
        <v>168</v>
      </c>
      <c r="G32" s="59">
        <v>15000</v>
      </c>
      <c r="H32" s="46">
        <v>15000</v>
      </c>
      <c r="I32" s="46">
        <v>0</v>
      </c>
      <c r="J32" s="46">
        <v>375.0000000000004</v>
      </c>
      <c r="K32" s="46">
        <v>0</v>
      </c>
      <c r="L32" s="46">
        <v>0</v>
      </c>
      <c r="M32" s="46">
        <v>0</v>
      </c>
      <c r="N32" s="46">
        <v>0</v>
      </c>
      <c r="O32" s="59">
        <f t="shared" si="5"/>
        <v>3750</v>
      </c>
      <c r="P32" s="60">
        <v>250.00000000000006</v>
      </c>
      <c r="Q32" s="56">
        <f t="shared" si="0"/>
        <v>19375</v>
      </c>
      <c r="R32" s="87">
        <v>4297</v>
      </c>
      <c r="S32" s="90">
        <f t="shared" si="1"/>
        <v>15078</v>
      </c>
      <c r="T32" s="64" t="str">
        <f t="shared" si="3"/>
        <v>NO APLICA</v>
      </c>
      <c r="V32" s="5" t="s">
        <v>145</v>
      </c>
      <c r="W32" s="77">
        <f t="shared" si="2"/>
        <v>0</v>
      </c>
    </row>
    <row r="33" spans="1:25" s="7" customFormat="1" ht="45" customHeight="1" x14ac:dyDescent="0.25">
      <c r="A33" s="33">
        <v>22</v>
      </c>
      <c r="B33" s="35" t="s">
        <v>6</v>
      </c>
      <c r="C33" s="65" t="s">
        <v>111</v>
      </c>
      <c r="D33" s="65" t="s">
        <v>75</v>
      </c>
      <c r="E33" s="34" t="s">
        <v>168</v>
      </c>
      <c r="F33" s="34" t="s">
        <v>168</v>
      </c>
      <c r="G33" s="59">
        <v>5500</v>
      </c>
      <c r="H33" s="46">
        <v>5500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59">
        <f t="shared" si="5"/>
        <v>1375</v>
      </c>
      <c r="P33" s="60">
        <v>250.00000000000006</v>
      </c>
      <c r="Q33" s="56">
        <f t="shared" si="0"/>
        <v>7125</v>
      </c>
      <c r="R33" s="87">
        <v>1202.08</v>
      </c>
      <c r="S33" s="90">
        <f t="shared" si="1"/>
        <v>5922.92</v>
      </c>
      <c r="T33" s="64" t="str">
        <f t="shared" si="3"/>
        <v>NO APLICA</v>
      </c>
      <c r="V33" s="5" t="s">
        <v>145</v>
      </c>
      <c r="W33" s="77">
        <f t="shared" si="2"/>
        <v>0</v>
      </c>
    </row>
    <row r="34" spans="1:25" s="7" customFormat="1" ht="45" customHeight="1" x14ac:dyDescent="0.25">
      <c r="A34" s="33">
        <v>23</v>
      </c>
      <c r="B34" s="35" t="s">
        <v>6</v>
      </c>
      <c r="C34" s="65" t="s">
        <v>61</v>
      </c>
      <c r="D34" s="65" t="s">
        <v>68</v>
      </c>
      <c r="E34" s="34" t="s">
        <v>168</v>
      </c>
      <c r="F34" s="34" t="s">
        <v>168</v>
      </c>
      <c r="G34" s="59">
        <v>7000</v>
      </c>
      <c r="H34" s="46">
        <v>7000</v>
      </c>
      <c r="I34" s="46">
        <v>0</v>
      </c>
      <c r="J34" s="46">
        <v>375.0000000000004</v>
      </c>
      <c r="K34" s="46">
        <v>0</v>
      </c>
      <c r="L34" s="46">
        <v>0</v>
      </c>
      <c r="M34" s="46">
        <v>0</v>
      </c>
      <c r="N34" s="46">
        <v>0</v>
      </c>
      <c r="O34" s="59">
        <f t="shared" si="5"/>
        <v>1750</v>
      </c>
      <c r="P34" s="60">
        <v>250.00000000000006</v>
      </c>
      <c r="Q34" s="56">
        <f t="shared" si="0"/>
        <v>9375</v>
      </c>
      <c r="R34" s="87">
        <v>1743.2700000000002</v>
      </c>
      <c r="S34" s="90">
        <f t="shared" si="1"/>
        <v>7631.73</v>
      </c>
      <c r="T34" s="64" t="str">
        <f t="shared" si="3"/>
        <v>NO APLICA</v>
      </c>
      <c r="V34" s="5" t="s">
        <v>145</v>
      </c>
      <c r="W34" s="77">
        <f t="shared" si="2"/>
        <v>0</v>
      </c>
    </row>
    <row r="35" spans="1:25" s="7" customFormat="1" ht="45" customHeight="1" x14ac:dyDescent="0.25">
      <c r="A35" s="33">
        <v>24</v>
      </c>
      <c r="B35" s="35" t="s">
        <v>6</v>
      </c>
      <c r="C35" s="65" t="s">
        <v>185</v>
      </c>
      <c r="D35" s="65" t="s">
        <v>189</v>
      </c>
      <c r="E35" s="34" t="s">
        <v>168</v>
      </c>
      <c r="F35" s="34" t="s">
        <v>168</v>
      </c>
      <c r="G35" s="59">
        <v>11000</v>
      </c>
      <c r="H35" s="46">
        <v>3193.5483870967741</v>
      </c>
      <c r="I35" s="46">
        <v>0</v>
      </c>
      <c r="J35" s="46">
        <v>108.8709677419356</v>
      </c>
      <c r="K35" s="46">
        <v>0</v>
      </c>
      <c r="L35" s="46">
        <v>0</v>
      </c>
      <c r="M35" s="46">
        <v>0</v>
      </c>
      <c r="N35" s="46">
        <v>0</v>
      </c>
      <c r="O35" s="59">
        <f t="shared" si="5"/>
        <v>798.38709677419354</v>
      </c>
      <c r="P35" s="60">
        <v>72.580645161290334</v>
      </c>
      <c r="Q35" s="56">
        <f t="shared" si="0"/>
        <v>4173.3870967741941</v>
      </c>
      <c r="R35" s="87">
        <v>738.14516129032245</v>
      </c>
      <c r="S35" s="90">
        <f t="shared" si="1"/>
        <v>3435.2419354838717</v>
      </c>
      <c r="T35" s="64" t="str">
        <f t="shared" si="3"/>
        <v>NO APLICA</v>
      </c>
      <c r="V35" s="5" t="s">
        <v>145</v>
      </c>
      <c r="W35" s="77">
        <f t="shared" si="2"/>
        <v>0</v>
      </c>
      <c r="X35" s="14"/>
    </row>
    <row r="36" spans="1:25" s="7" customFormat="1" ht="45" customHeight="1" x14ac:dyDescent="0.25">
      <c r="A36" s="33">
        <v>25</v>
      </c>
      <c r="B36" s="35" t="s">
        <v>6</v>
      </c>
      <c r="C36" s="65" t="s">
        <v>197</v>
      </c>
      <c r="D36" s="65" t="s">
        <v>199</v>
      </c>
      <c r="E36" s="34" t="s">
        <v>168</v>
      </c>
      <c r="F36" s="34" t="s">
        <v>168</v>
      </c>
      <c r="G36" s="59">
        <v>7000</v>
      </c>
      <c r="H36" s="46">
        <v>7000</v>
      </c>
      <c r="I36" s="46">
        <v>0</v>
      </c>
      <c r="J36" s="46">
        <v>375.0000000000004</v>
      </c>
      <c r="K36" s="46">
        <v>0</v>
      </c>
      <c r="L36" s="46">
        <v>0</v>
      </c>
      <c r="M36" s="46">
        <v>0</v>
      </c>
      <c r="N36" s="46">
        <v>0</v>
      </c>
      <c r="O36" s="59">
        <f t="shared" si="5"/>
        <v>1750</v>
      </c>
      <c r="P36" s="60">
        <v>250.00000000000006</v>
      </c>
      <c r="Q36" s="56">
        <f t="shared" si="0"/>
        <v>9375</v>
      </c>
      <c r="R36" s="87">
        <v>1743.2700000000002</v>
      </c>
      <c r="S36" s="90">
        <f t="shared" si="1"/>
        <v>7631.73</v>
      </c>
      <c r="T36" s="64" t="str">
        <f t="shared" si="3"/>
        <v>NO APLICA</v>
      </c>
      <c r="V36" s="5" t="s">
        <v>145</v>
      </c>
      <c r="W36" s="77">
        <f t="shared" si="2"/>
        <v>0</v>
      </c>
    </row>
    <row r="37" spans="1:25" s="7" customFormat="1" ht="45" customHeight="1" x14ac:dyDescent="0.25">
      <c r="A37" s="33">
        <v>26</v>
      </c>
      <c r="B37" s="35" t="s">
        <v>6</v>
      </c>
      <c r="C37" s="65" t="s">
        <v>220</v>
      </c>
      <c r="D37" s="65" t="s">
        <v>127</v>
      </c>
      <c r="E37" s="34" t="s">
        <v>175</v>
      </c>
      <c r="F37" s="34" t="s">
        <v>267</v>
      </c>
      <c r="G37" s="59">
        <v>15000</v>
      </c>
      <c r="H37" s="46">
        <v>15000</v>
      </c>
      <c r="I37" s="46">
        <v>0</v>
      </c>
      <c r="J37" s="59">
        <v>375.0000000000004</v>
      </c>
      <c r="K37" s="46">
        <v>0</v>
      </c>
      <c r="L37" s="46">
        <v>0</v>
      </c>
      <c r="M37" s="46">
        <v>0</v>
      </c>
      <c r="N37" s="46">
        <v>0</v>
      </c>
      <c r="O37" s="59">
        <f t="shared" si="5"/>
        <v>3750</v>
      </c>
      <c r="P37" s="60">
        <v>250.00000000000006</v>
      </c>
      <c r="Q37" s="56">
        <f t="shared" si="0"/>
        <v>19375</v>
      </c>
      <c r="R37" s="87">
        <v>4297</v>
      </c>
      <c r="S37" s="90">
        <f t="shared" si="1"/>
        <v>15078</v>
      </c>
      <c r="T37" s="64" t="str">
        <f t="shared" si="3"/>
        <v>NO APLICA</v>
      </c>
      <c r="V37" s="5" t="s">
        <v>145</v>
      </c>
      <c r="W37" s="77">
        <f t="shared" si="2"/>
        <v>0</v>
      </c>
    </row>
    <row r="38" spans="1:25" s="7" customFormat="1" ht="45" customHeight="1" x14ac:dyDescent="0.25">
      <c r="A38" s="33">
        <v>27</v>
      </c>
      <c r="B38" s="35" t="s">
        <v>6</v>
      </c>
      <c r="C38" s="65" t="s">
        <v>50</v>
      </c>
      <c r="D38" s="65" t="s">
        <v>63</v>
      </c>
      <c r="E38" s="34" t="s">
        <v>175</v>
      </c>
      <c r="F38" s="34" t="s">
        <v>267</v>
      </c>
      <c r="G38" s="59">
        <v>6000</v>
      </c>
      <c r="H38" s="46">
        <v>6000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59">
        <f t="shared" si="5"/>
        <v>1500</v>
      </c>
      <c r="P38" s="60">
        <v>250.00000000000006</v>
      </c>
      <c r="Q38" s="56">
        <f t="shared" si="0"/>
        <v>7750</v>
      </c>
      <c r="R38" s="87">
        <v>1328.33</v>
      </c>
      <c r="S38" s="90">
        <f t="shared" si="1"/>
        <v>6421.67</v>
      </c>
      <c r="T38" s="64" t="str">
        <f t="shared" si="3"/>
        <v>NO APLICA</v>
      </c>
      <c r="V38" s="5" t="s">
        <v>145</v>
      </c>
      <c r="W38" s="77">
        <f t="shared" si="2"/>
        <v>0</v>
      </c>
    </row>
    <row r="39" spans="1:25" s="7" customFormat="1" ht="45" customHeight="1" x14ac:dyDescent="0.25">
      <c r="A39" s="33">
        <v>28</v>
      </c>
      <c r="B39" s="35" t="s">
        <v>6</v>
      </c>
      <c r="C39" s="65" t="s">
        <v>51</v>
      </c>
      <c r="D39" s="65" t="s">
        <v>77</v>
      </c>
      <c r="E39" s="34" t="s">
        <v>175</v>
      </c>
      <c r="F39" s="34" t="s">
        <v>267</v>
      </c>
      <c r="G39" s="59">
        <v>11000</v>
      </c>
      <c r="H39" s="46">
        <v>11000</v>
      </c>
      <c r="I39" s="46">
        <v>0</v>
      </c>
      <c r="J39" s="46">
        <v>375.0000000000004</v>
      </c>
      <c r="K39" s="46">
        <v>0</v>
      </c>
      <c r="L39" s="46">
        <v>0</v>
      </c>
      <c r="M39" s="46">
        <v>0</v>
      </c>
      <c r="N39" s="46">
        <v>0</v>
      </c>
      <c r="O39" s="59">
        <f t="shared" si="5"/>
        <v>2750</v>
      </c>
      <c r="P39" s="60">
        <v>250.00000000000006</v>
      </c>
      <c r="Q39" s="56">
        <f t="shared" si="0"/>
        <v>14375</v>
      </c>
      <c r="R39" s="87">
        <v>3124.8</v>
      </c>
      <c r="S39" s="90">
        <f t="shared" si="1"/>
        <v>11250.2</v>
      </c>
      <c r="T39" s="64" t="str">
        <f t="shared" si="3"/>
        <v>NO APLICA</v>
      </c>
      <c r="V39" s="5" t="s">
        <v>145</v>
      </c>
      <c r="W39" s="77">
        <f t="shared" si="2"/>
        <v>1269</v>
      </c>
      <c r="X39" s="7">
        <v>809</v>
      </c>
      <c r="Y39" s="7">
        <v>460</v>
      </c>
    </row>
    <row r="40" spans="1:25" s="7" customFormat="1" ht="45" customHeight="1" x14ac:dyDescent="0.25">
      <c r="A40" s="33">
        <v>29</v>
      </c>
      <c r="B40" s="35" t="s">
        <v>6</v>
      </c>
      <c r="C40" s="65" t="s">
        <v>140</v>
      </c>
      <c r="D40" s="65" t="s">
        <v>63</v>
      </c>
      <c r="E40" s="34" t="s">
        <v>160</v>
      </c>
      <c r="F40" s="34" t="s">
        <v>166</v>
      </c>
      <c r="G40" s="59">
        <v>6000</v>
      </c>
      <c r="H40" s="46">
        <v>6000</v>
      </c>
      <c r="I40" s="46">
        <v>0</v>
      </c>
      <c r="J40" s="59">
        <v>0</v>
      </c>
      <c r="K40" s="46">
        <v>0</v>
      </c>
      <c r="L40" s="46">
        <v>0</v>
      </c>
      <c r="M40" s="46">
        <v>0</v>
      </c>
      <c r="N40" s="46">
        <v>0</v>
      </c>
      <c r="O40" s="59">
        <f t="shared" si="5"/>
        <v>1500</v>
      </c>
      <c r="P40" s="60">
        <v>250.00000000000006</v>
      </c>
      <c r="Q40" s="56">
        <f t="shared" si="0"/>
        <v>7750</v>
      </c>
      <c r="R40" s="87">
        <v>1328.33</v>
      </c>
      <c r="S40" s="90">
        <f t="shared" si="1"/>
        <v>6421.67</v>
      </c>
      <c r="T40" s="64" t="str">
        <f t="shared" si="3"/>
        <v>NO APLICA</v>
      </c>
      <c r="V40" s="5" t="s">
        <v>145</v>
      </c>
      <c r="W40" s="77">
        <f t="shared" si="2"/>
        <v>0</v>
      </c>
    </row>
    <row r="41" spans="1:25" s="7" customFormat="1" ht="45" customHeight="1" x14ac:dyDescent="0.25">
      <c r="A41" s="33">
        <v>30</v>
      </c>
      <c r="B41" s="35" t="s">
        <v>6</v>
      </c>
      <c r="C41" s="65" t="s">
        <v>221</v>
      </c>
      <c r="D41" s="65" t="s">
        <v>222</v>
      </c>
      <c r="E41" s="34" t="s">
        <v>160</v>
      </c>
      <c r="F41" s="34" t="s">
        <v>176</v>
      </c>
      <c r="G41" s="59">
        <v>15000</v>
      </c>
      <c r="H41" s="46">
        <v>15000</v>
      </c>
      <c r="I41" s="46">
        <v>0</v>
      </c>
      <c r="J41" s="46">
        <v>375.0000000000004</v>
      </c>
      <c r="K41" s="46">
        <v>0</v>
      </c>
      <c r="L41" s="46">
        <v>0</v>
      </c>
      <c r="M41" s="46">
        <v>0</v>
      </c>
      <c r="N41" s="46">
        <v>0</v>
      </c>
      <c r="O41" s="59">
        <f t="shared" si="5"/>
        <v>3750</v>
      </c>
      <c r="P41" s="60">
        <v>250.00000000000006</v>
      </c>
      <c r="Q41" s="56">
        <f t="shared" si="0"/>
        <v>19375</v>
      </c>
      <c r="R41" s="87">
        <v>4297</v>
      </c>
      <c r="S41" s="90">
        <f t="shared" si="1"/>
        <v>15078</v>
      </c>
      <c r="T41" s="64" t="str">
        <f t="shared" si="3"/>
        <v>NO APLICA</v>
      </c>
      <c r="V41" s="5" t="s">
        <v>145</v>
      </c>
      <c r="W41" s="77">
        <f t="shared" si="2"/>
        <v>1509.5</v>
      </c>
      <c r="X41" s="7">
        <v>1509.5</v>
      </c>
    </row>
    <row r="42" spans="1:25" s="8" customFormat="1" ht="45" customHeight="1" x14ac:dyDescent="0.25">
      <c r="A42" s="33">
        <v>31</v>
      </c>
      <c r="B42" s="35" t="s">
        <v>6</v>
      </c>
      <c r="C42" s="65" t="s">
        <v>58</v>
      </c>
      <c r="D42" s="65" t="s">
        <v>63</v>
      </c>
      <c r="E42" s="34" t="s">
        <v>160</v>
      </c>
      <c r="F42" s="34" t="s">
        <v>176</v>
      </c>
      <c r="G42" s="59">
        <v>6000</v>
      </c>
      <c r="H42" s="46">
        <v>6000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59">
        <f t="shared" si="5"/>
        <v>1500</v>
      </c>
      <c r="P42" s="60">
        <v>250.00000000000006</v>
      </c>
      <c r="Q42" s="56">
        <f t="shared" si="0"/>
        <v>7750</v>
      </c>
      <c r="R42" s="87">
        <v>1429.13</v>
      </c>
      <c r="S42" s="90">
        <f t="shared" si="1"/>
        <v>6320.87</v>
      </c>
      <c r="T42" s="64" t="str">
        <f t="shared" si="3"/>
        <v>NO APLICA</v>
      </c>
      <c r="V42" s="5" t="s">
        <v>145</v>
      </c>
      <c r="W42" s="75" t="s">
        <v>145</v>
      </c>
    </row>
    <row r="43" spans="1:25" s="8" customFormat="1" ht="45" customHeight="1" x14ac:dyDescent="0.25">
      <c r="A43" s="33">
        <v>32</v>
      </c>
      <c r="B43" s="35" t="s">
        <v>6</v>
      </c>
      <c r="C43" s="65" t="s">
        <v>15</v>
      </c>
      <c r="D43" s="65" t="s">
        <v>223</v>
      </c>
      <c r="E43" s="34" t="s">
        <v>160</v>
      </c>
      <c r="F43" s="34" t="s">
        <v>272</v>
      </c>
      <c r="G43" s="59">
        <v>8000</v>
      </c>
      <c r="H43" s="46">
        <v>8000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59">
        <f t="shared" si="5"/>
        <v>2000</v>
      </c>
      <c r="P43" s="60">
        <v>250.00000000000006</v>
      </c>
      <c r="Q43" s="56">
        <f t="shared" si="0"/>
        <v>10250</v>
      </c>
      <c r="R43" s="87">
        <v>2062.7300000000005</v>
      </c>
      <c r="S43" s="90">
        <f t="shared" si="1"/>
        <v>8187.2699999999995</v>
      </c>
      <c r="T43" s="64" t="str">
        <f t="shared" si="3"/>
        <v>NO APLICA</v>
      </c>
      <c r="V43" s="5" t="s">
        <v>145</v>
      </c>
      <c r="W43" s="77">
        <f t="shared" si="2"/>
        <v>806.5</v>
      </c>
      <c r="X43" s="8">
        <v>806.5</v>
      </c>
    </row>
    <row r="44" spans="1:25" s="8" customFormat="1" ht="45" customHeight="1" x14ac:dyDescent="0.25">
      <c r="A44" s="33">
        <v>33</v>
      </c>
      <c r="B44" s="35" t="s">
        <v>6</v>
      </c>
      <c r="C44" s="65" t="s">
        <v>62</v>
      </c>
      <c r="D44" s="65" t="s">
        <v>224</v>
      </c>
      <c r="E44" s="34" t="s">
        <v>160</v>
      </c>
      <c r="F44" s="34" t="s">
        <v>266</v>
      </c>
      <c r="G44" s="59">
        <v>8000</v>
      </c>
      <c r="H44" s="46">
        <v>8000</v>
      </c>
      <c r="I44" s="46">
        <v>0</v>
      </c>
      <c r="J44" s="46">
        <v>375.0000000000004</v>
      </c>
      <c r="K44" s="46">
        <v>0</v>
      </c>
      <c r="L44" s="46">
        <v>0</v>
      </c>
      <c r="M44" s="46">
        <v>0</v>
      </c>
      <c r="N44" s="46">
        <v>0</v>
      </c>
      <c r="O44" s="59">
        <f t="shared" si="5"/>
        <v>2000</v>
      </c>
      <c r="P44" s="60">
        <v>250.00000000000006</v>
      </c>
      <c r="Q44" s="56">
        <f t="shared" si="0"/>
        <v>10625</v>
      </c>
      <c r="R44" s="87">
        <v>2245.65</v>
      </c>
      <c r="S44" s="90">
        <f t="shared" si="1"/>
        <v>8379.35</v>
      </c>
      <c r="T44" s="64" t="str">
        <f t="shared" si="3"/>
        <v>NO APLICA</v>
      </c>
      <c r="V44" s="5" t="s">
        <v>145</v>
      </c>
      <c r="W44" s="77">
        <f t="shared" si="2"/>
        <v>0</v>
      </c>
    </row>
    <row r="45" spans="1:25" s="8" customFormat="1" ht="45" customHeight="1" x14ac:dyDescent="0.25">
      <c r="A45" s="33">
        <v>34</v>
      </c>
      <c r="B45" s="35" t="s">
        <v>6</v>
      </c>
      <c r="C45" s="65" t="s">
        <v>136</v>
      </c>
      <c r="D45" s="65" t="s">
        <v>74</v>
      </c>
      <c r="E45" s="34" t="s">
        <v>160</v>
      </c>
      <c r="F45" s="34" t="s">
        <v>266</v>
      </c>
      <c r="G45" s="59">
        <v>5000</v>
      </c>
      <c r="H45" s="46">
        <v>5000</v>
      </c>
      <c r="I45" s="46">
        <v>0</v>
      </c>
      <c r="J45" s="59">
        <v>0</v>
      </c>
      <c r="K45" s="46">
        <v>0</v>
      </c>
      <c r="L45" s="46">
        <v>0</v>
      </c>
      <c r="M45" s="46">
        <v>0</v>
      </c>
      <c r="N45" s="46">
        <v>0</v>
      </c>
      <c r="O45" s="59">
        <f t="shared" si="5"/>
        <v>1250</v>
      </c>
      <c r="P45" s="60">
        <v>250.00000000000006</v>
      </c>
      <c r="Q45" s="56">
        <f t="shared" si="0"/>
        <v>6500</v>
      </c>
      <c r="R45" s="87">
        <v>1075.83</v>
      </c>
      <c r="S45" s="90">
        <f t="shared" si="1"/>
        <v>5424.17</v>
      </c>
      <c r="T45" s="64" t="str">
        <f t="shared" si="3"/>
        <v>NO APLICA</v>
      </c>
      <c r="V45" s="5" t="s">
        <v>145</v>
      </c>
      <c r="W45" s="77">
        <f t="shared" si="2"/>
        <v>0</v>
      </c>
    </row>
    <row r="46" spans="1:25" s="8" customFormat="1" ht="45" customHeight="1" x14ac:dyDescent="0.25">
      <c r="A46" s="33">
        <v>35</v>
      </c>
      <c r="B46" s="35" t="s">
        <v>6</v>
      </c>
      <c r="C46" s="65" t="s">
        <v>225</v>
      </c>
      <c r="D46" s="65" t="s">
        <v>67</v>
      </c>
      <c r="E46" s="34" t="s">
        <v>160</v>
      </c>
      <c r="F46" s="34" t="s">
        <v>268</v>
      </c>
      <c r="G46" s="59">
        <v>6000</v>
      </c>
      <c r="H46" s="46">
        <v>6000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59">
        <f t="shared" si="5"/>
        <v>1500</v>
      </c>
      <c r="P46" s="60">
        <v>250.00000000000006</v>
      </c>
      <c r="Q46" s="56">
        <f t="shared" si="0"/>
        <v>7750</v>
      </c>
      <c r="R46" s="87">
        <v>1429.13</v>
      </c>
      <c r="S46" s="90">
        <f t="shared" si="1"/>
        <v>6320.87</v>
      </c>
      <c r="T46" s="64" t="str">
        <f t="shared" si="3"/>
        <v>NO APLICA</v>
      </c>
      <c r="V46" s="5" t="s">
        <v>145</v>
      </c>
      <c r="W46" s="77">
        <f t="shared" si="2"/>
        <v>0</v>
      </c>
    </row>
    <row r="47" spans="1:25" s="8" customFormat="1" ht="45" customHeight="1" x14ac:dyDescent="0.25">
      <c r="A47" s="33">
        <v>36</v>
      </c>
      <c r="B47" s="35" t="s">
        <v>6</v>
      </c>
      <c r="C47" s="65" t="s">
        <v>97</v>
      </c>
      <c r="D47" s="65" t="s">
        <v>226</v>
      </c>
      <c r="E47" s="34" t="s">
        <v>160</v>
      </c>
      <c r="F47" s="34" t="s">
        <v>171</v>
      </c>
      <c r="G47" s="59">
        <v>8000</v>
      </c>
      <c r="H47" s="46">
        <v>8000</v>
      </c>
      <c r="I47" s="46">
        <v>0</v>
      </c>
      <c r="J47" s="59">
        <v>0</v>
      </c>
      <c r="K47" s="46">
        <v>0</v>
      </c>
      <c r="L47" s="46">
        <v>0</v>
      </c>
      <c r="M47" s="46">
        <v>0</v>
      </c>
      <c r="N47" s="46">
        <v>0</v>
      </c>
      <c r="O47" s="59">
        <f t="shared" si="5"/>
        <v>2000</v>
      </c>
      <c r="P47" s="60">
        <v>250.00000000000006</v>
      </c>
      <c r="Q47" s="56">
        <f t="shared" si="0"/>
        <v>10250</v>
      </c>
      <c r="R47" s="87">
        <v>2062.7300000000005</v>
      </c>
      <c r="S47" s="90">
        <f t="shared" si="1"/>
        <v>8187.2699999999995</v>
      </c>
      <c r="T47" s="64" t="str">
        <f t="shared" si="3"/>
        <v>NO APLICA</v>
      </c>
      <c r="V47" s="5" t="s">
        <v>145</v>
      </c>
      <c r="W47" s="77">
        <f t="shared" si="2"/>
        <v>0</v>
      </c>
    </row>
    <row r="48" spans="1:25" s="8" customFormat="1" ht="45" customHeight="1" x14ac:dyDescent="0.25">
      <c r="A48" s="33">
        <v>37</v>
      </c>
      <c r="B48" s="35" t="s">
        <v>6</v>
      </c>
      <c r="C48" s="65" t="s">
        <v>16</v>
      </c>
      <c r="D48" s="65" t="s">
        <v>17</v>
      </c>
      <c r="E48" s="34" t="s">
        <v>160</v>
      </c>
      <c r="F48" s="34" t="s">
        <v>171</v>
      </c>
      <c r="G48" s="59">
        <v>7000</v>
      </c>
      <c r="H48" s="46">
        <v>7000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59">
        <f t="shared" si="5"/>
        <v>1750</v>
      </c>
      <c r="P48" s="60">
        <v>250.00000000000006</v>
      </c>
      <c r="Q48" s="56">
        <f t="shared" si="0"/>
        <v>9000</v>
      </c>
      <c r="R48" s="87">
        <v>1663.9600000000003</v>
      </c>
      <c r="S48" s="90">
        <f t="shared" si="1"/>
        <v>7336.04</v>
      </c>
      <c r="T48" s="64" t="str">
        <f t="shared" si="3"/>
        <v>NO APLICA</v>
      </c>
      <c r="V48" s="5" t="s">
        <v>145</v>
      </c>
      <c r="W48" s="77">
        <f t="shared" si="2"/>
        <v>0</v>
      </c>
    </row>
    <row r="49" spans="1:27" s="8" customFormat="1" ht="45" customHeight="1" x14ac:dyDescent="0.25">
      <c r="A49" s="33">
        <v>38</v>
      </c>
      <c r="B49" s="35" t="s">
        <v>6</v>
      </c>
      <c r="C49" s="65" t="s">
        <v>45</v>
      </c>
      <c r="D49" s="65" t="s">
        <v>14</v>
      </c>
      <c r="E49" s="34" t="s">
        <v>160</v>
      </c>
      <c r="F49" s="34" t="s">
        <v>170</v>
      </c>
      <c r="G49" s="59">
        <v>8000</v>
      </c>
      <c r="H49" s="46">
        <v>8000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59">
        <f t="shared" si="5"/>
        <v>2000</v>
      </c>
      <c r="P49" s="60">
        <v>250.00000000000006</v>
      </c>
      <c r="Q49" s="56">
        <f t="shared" si="0"/>
        <v>10250</v>
      </c>
      <c r="R49" s="87">
        <v>2062.7300000000005</v>
      </c>
      <c r="S49" s="90">
        <f t="shared" si="1"/>
        <v>8187.2699999999995</v>
      </c>
      <c r="T49" s="64" t="str">
        <f t="shared" si="3"/>
        <v>NO APLICA</v>
      </c>
      <c r="V49" s="5" t="s">
        <v>145</v>
      </c>
      <c r="W49" s="77">
        <f t="shared" si="2"/>
        <v>438</v>
      </c>
      <c r="X49" s="8">
        <v>438</v>
      </c>
    </row>
    <row r="50" spans="1:27" s="8" customFormat="1" ht="45" customHeight="1" x14ac:dyDescent="0.25">
      <c r="A50" s="33">
        <v>39</v>
      </c>
      <c r="B50" s="35" t="s">
        <v>6</v>
      </c>
      <c r="C50" s="65" t="s">
        <v>134</v>
      </c>
      <c r="D50" s="65" t="s">
        <v>71</v>
      </c>
      <c r="E50" s="34" t="s">
        <v>160</v>
      </c>
      <c r="F50" s="34" t="s">
        <v>170</v>
      </c>
      <c r="G50" s="59">
        <v>5500</v>
      </c>
      <c r="H50" s="46">
        <v>5500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59">
        <f t="shared" si="5"/>
        <v>1375</v>
      </c>
      <c r="P50" s="60">
        <v>250.00000000000006</v>
      </c>
      <c r="Q50" s="56">
        <f t="shared" si="0"/>
        <v>7125</v>
      </c>
      <c r="R50" s="87">
        <v>1294.48</v>
      </c>
      <c r="S50" s="90">
        <f t="shared" si="1"/>
        <v>5830.52</v>
      </c>
      <c r="T50" s="64" t="str">
        <f t="shared" si="3"/>
        <v>NO APLICA</v>
      </c>
      <c r="V50" s="5" t="s">
        <v>145</v>
      </c>
      <c r="W50" s="77">
        <f t="shared" si="2"/>
        <v>0</v>
      </c>
    </row>
    <row r="51" spans="1:27" s="8" customFormat="1" ht="45" customHeight="1" x14ac:dyDescent="0.25">
      <c r="A51" s="33">
        <v>40</v>
      </c>
      <c r="B51" s="35" t="s">
        <v>6</v>
      </c>
      <c r="C51" s="65" t="s">
        <v>137</v>
      </c>
      <c r="D51" s="65" t="s">
        <v>78</v>
      </c>
      <c r="E51" s="34" t="s">
        <v>160</v>
      </c>
      <c r="F51" s="34" t="s">
        <v>170</v>
      </c>
      <c r="G51" s="59">
        <v>5000</v>
      </c>
      <c r="H51" s="46">
        <v>5000</v>
      </c>
      <c r="I51" s="46">
        <v>0</v>
      </c>
      <c r="J51" s="59">
        <v>0</v>
      </c>
      <c r="K51" s="46">
        <v>0</v>
      </c>
      <c r="L51" s="46">
        <v>0</v>
      </c>
      <c r="M51" s="46">
        <v>0</v>
      </c>
      <c r="N51" s="46">
        <v>0</v>
      </c>
      <c r="O51" s="59">
        <f t="shared" si="5"/>
        <v>1250</v>
      </c>
      <c r="P51" s="60">
        <v>250.00000000000006</v>
      </c>
      <c r="Q51" s="56">
        <f t="shared" si="0"/>
        <v>6500</v>
      </c>
      <c r="R51" s="87">
        <v>1075.83</v>
      </c>
      <c r="S51" s="90">
        <f t="shared" si="1"/>
        <v>5424.17</v>
      </c>
      <c r="T51" s="64" t="str">
        <f t="shared" si="3"/>
        <v>NO APLICA</v>
      </c>
      <c r="V51" s="5" t="s">
        <v>145</v>
      </c>
      <c r="W51" s="77">
        <f t="shared" si="2"/>
        <v>1810</v>
      </c>
      <c r="X51" s="8">
        <v>1810</v>
      </c>
    </row>
    <row r="52" spans="1:27" s="8" customFormat="1" ht="45" customHeight="1" x14ac:dyDescent="0.25">
      <c r="A52" s="33">
        <v>41</v>
      </c>
      <c r="B52" s="35" t="s">
        <v>6</v>
      </c>
      <c r="C52" s="65" t="s">
        <v>227</v>
      </c>
      <c r="D52" s="65" t="s">
        <v>228</v>
      </c>
      <c r="E52" s="34" t="s">
        <v>160</v>
      </c>
      <c r="F52" s="34" t="s">
        <v>170</v>
      </c>
      <c r="G52" s="59">
        <v>5500</v>
      </c>
      <c r="H52" s="46">
        <v>5500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59">
        <f t="shared" si="5"/>
        <v>1375</v>
      </c>
      <c r="P52" s="60">
        <v>250.00000000000006</v>
      </c>
      <c r="Q52" s="56">
        <f t="shared" si="0"/>
        <v>7125</v>
      </c>
      <c r="R52" s="87">
        <v>1202.08</v>
      </c>
      <c r="S52" s="90">
        <f t="shared" si="1"/>
        <v>5922.92</v>
      </c>
      <c r="T52" s="64" t="str">
        <f t="shared" si="3"/>
        <v>NO APLICA</v>
      </c>
      <c r="V52" s="5" t="s">
        <v>145</v>
      </c>
      <c r="W52" s="77">
        <f t="shared" si="2"/>
        <v>0</v>
      </c>
    </row>
    <row r="53" spans="1:27" s="8" customFormat="1" ht="45" customHeight="1" x14ac:dyDescent="0.25">
      <c r="A53" s="33">
        <v>42</v>
      </c>
      <c r="B53" s="35" t="s">
        <v>6</v>
      </c>
      <c r="C53" s="65" t="s">
        <v>56</v>
      </c>
      <c r="D53" s="65" t="s">
        <v>10</v>
      </c>
      <c r="E53" s="34" t="s">
        <v>160</v>
      </c>
      <c r="F53" s="34" t="s">
        <v>170</v>
      </c>
      <c r="G53" s="59">
        <v>4500</v>
      </c>
      <c r="H53" s="46">
        <v>4500</v>
      </c>
      <c r="I53" s="46">
        <v>0</v>
      </c>
      <c r="J53" s="59">
        <v>0</v>
      </c>
      <c r="K53" s="46">
        <v>0</v>
      </c>
      <c r="L53" s="46">
        <v>0</v>
      </c>
      <c r="M53" s="46">
        <v>0</v>
      </c>
      <c r="N53" s="46">
        <v>0</v>
      </c>
      <c r="O53" s="59">
        <f t="shared" si="5"/>
        <v>1125</v>
      </c>
      <c r="P53" s="60">
        <v>250.00000000000006</v>
      </c>
      <c r="Q53" s="56">
        <f t="shared" si="0"/>
        <v>5875</v>
      </c>
      <c r="R53" s="87">
        <v>896.15</v>
      </c>
      <c r="S53" s="90">
        <f t="shared" si="1"/>
        <v>4978.8500000000004</v>
      </c>
      <c r="T53" s="64" t="str">
        <f t="shared" si="3"/>
        <v>NO APLICA</v>
      </c>
      <c r="V53" s="5" t="s">
        <v>145</v>
      </c>
      <c r="W53" s="77">
        <f t="shared" si="2"/>
        <v>0</v>
      </c>
    </row>
    <row r="54" spans="1:27" s="8" customFormat="1" ht="45" customHeight="1" x14ac:dyDescent="0.25">
      <c r="A54" s="33">
        <v>43</v>
      </c>
      <c r="B54" s="35" t="s">
        <v>6</v>
      </c>
      <c r="C54" s="65" t="s">
        <v>124</v>
      </c>
      <c r="D54" s="65" t="s">
        <v>10</v>
      </c>
      <c r="E54" s="34" t="s">
        <v>160</v>
      </c>
      <c r="F54" s="34" t="s">
        <v>170</v>
      </c>
      <c r="G54" s="59">
        <v>4500</v>
      </c>
      <c r="H54" s="46">
        <v>4500</v>
      </c>
      <c r="I54" s="46">
        <v>0</v>
      </c>
      <c r="J54" s="59">
        <v>0</v>
      </c>
      <c r="K54" s="46">
        <v>0</v>
      </c>
      <c r="L54" s="46">
        <v>0</v>
      </c>
      <c r="M54" s="46">
        <v>0</v>
      </c>
      <c r="N54" s="46">
        <v>0</v>
      </c>
      <c r="O54" s="59">
        <f t="shared" si="5"/>
        <v>1125</v>
      </c>
      <c r="P54" s="60">
        <v>250.00000000000006</v>
      </c>
      <c r="Q54" s="56">
        <f t="shared" si="0"/>
        <v>5875</v>
      </c>
      <c r="R54" s="87">
        <v>896.15</v>
      </c>
      <c r="S54" s="90">
        <f t="shared" si="1"/>
        <v>4978.8500000000004</v>
      </c>
      <c r="T54" s="64" t="str">
        <f t="shared" si="3"/>
        <v>NO APLICA</v>
      </c>
      <c r="V54" s="5" t="s">
        <v>145</v>
      </c>
      <c r="W54" s="77">
        <f t="shared" si="2"/>
        <v>3455.5</v>
      </c>
      <c r="X54" s="8">
        <v>786</v>
      </c>
      <c r="Y54" s="8">
        <v>984.5</v>
      </c>
      <c r="Z54" s="8">
        <v>368</v>
      </c>
      <c r="AA54" s="8">
        <v>1317</v>
      </c>
    </row>
    <row r="55" spans="1:27" s="8" customFormat="1" ht="45" customHeight="1" x14ac:dyDescent="0.25">
      <c r="A55" s="33">
        <v>44</v>
      </c>
      <c r="B55" s="35" t="s">
        <v>6</v>
      </c>
      <c r="C55" s="65" t="s">
        <v>229</v>
      </c>
      <c r="D55" s="65" t="s">
        <v>12</v>
      </c>
      <c r="E55" s="34" t="s">
        <v>160</v>
      </c>
      <c r="F55" s="34" t="s">
        <v>170</v>
      </c>
      <c r="G55" s="59">
        <v>3000</v>
      </c>
      <c r="H55" s="46">
        <v>3000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59">
        <f t="shared" si="5"/>
        <v>750</v>
      </c>
      <c r="P55" s="60">
        <v>250.00000000000006</v>
      </c>
      <c r="Q55" s="56">
        <f t="shared" si="0"/>
        <v>4000</v>
      </c>
      <c r="R55" s="87">
        <v>525</v>
      </c>
      <c r="S55" s="90">
        <f t="shared" si="1"/>
        <v>3475</v>
      </c>
      <c r="T55" s="64" t="str">
        <f t="shared" si="3"/>
        <v>NO APLICA</v>
      </c>
      <c r="V55" s="5" t="s">
        <v>145</v>
      </c>
      <c r="W55" s="77">
        <f t="shared" si="2"/>
        <v>0</v>
      </c>
    </row>
    <row r="56" spans="1:27" s="8" customFormat="1" ht="45" customHeight="1" x14ac:dyDescent="0.25">
      <c r="A56" s="33">
        <v>45</v>
      </c>
      <c r="B56" s="35" t="s">
        <v>6</v>
      </c>
      <c r="C56" s="65" t="s">
        <v>11</v>
      </c>
      <c r="D56" s="65" t="s">
        <v>12</v>
      </c>
      <c r="E56" s="34" t="s">
        <v>160</v>
      </c>
      <c r="F56" s="34" t="s">
        <v>170</v>
      </c>
      <c r="G56" s="59">
        <v>3000</v>
      </c>
      <c r="H56" s="46">
        <v>3000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59">
        <f t="shared" si="5"/>
        <v>750</v>
      </c>
      <c r="P56" s="60">
        <v>250.00000000000006</v>
      </c>
      <c r="Q56" s="56">
        <f t="shared" si="0"/>
        <v>4000</v>
      </c>
      <c r="R56" s="87">
        <v>525</v>
      </c>
      <c r="S56" s="90">
        <f t="shared" si="1"/>
        <v>3475</v>
      </c>
      <c r="T56" s="64" t="str">
        <f t="shared" si="3"/>
        <v>NO APLICA</v>
      </c>
      <c r="V56" s="5" t="s">
        <v>145</v>
      </c>
      <c r="W56" s="77">
        <f t="shared" si="2"/>
        <v>1395</v>
      </c>
      <c r="X56" s="8">
        <v>937</v>
      </c>
      <c r="Y56" s="8">
        <v>458</v>
      </c>
    </row>
    <row r="57" spans="1:27" s="8" customFormat="1" ht="45" customHeight="1" x14ac:dyDescent="0.25">
      <c r="A57" s="33">
        <v>46</v>
      </c>
      <c r="B57" s="35" t="s">
        <v>6</v>
      </c>
      <c r="C57" s="65" t="s">
        <v>230</v>
      </c>
      <c r="D57" s="65" t="s">
        <v>12</v>
      </c>
      <c r="E57" s="34" t="s">
        <v>160</v>
      </c>
      <c r="F57" s="34" t="s">
        <v>170</v>
      </c>
      <c r="G57" s="59">
        <v>3000</v>
      </c>
      <c r="H57" s="46">
        <v>3000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59">
        <f t="shared" si="5"/>
        <v>750</v>
      </c>
      <c r="P57" s="60">
        <v>250.00000000000006</v>
      </c>
      <c r="Q57" s="56">
        <f t="shared" si="0"/>
        <v>4000</v>
      </c>
      <c r="R57" s="87">
        <v>525</v>
      </c>
      <c r="S57" s="90">
        <f t="shared" si="1"/>
        <v>3475</v>
      </c>
      <c r="T57" s="64" t="str">
        <f t="shared" si="3"/>
        <v>NO APLICA</v>
      </c>
      <c r="V57" s="5" t="s">
        <v>145</v>
      </c>
      <c r="W57" s="77">
        <f t="shared" si="2"/>
        <v>0</v>
      </c>
    </row>
    <row r="58" spans="1:27" s="8" customFormat="1" ht="45" customHeight="1" x14ac:dyDescent="0.25">
      <c r="A58" s="33">
        <v>47</v>
      </c>
      <c r="B58" s="35" t="s">
        <v>6</v>
      </c>
      <c r="C58" s="65" t="s">
        <v>52</v>
      </c>
      <c r="D58" s="65" t="s">
        <v>12</v>
      </c>
      <c r="E58" s="34" t="s">
        <v>160</v>
      </c>
      <c r="F58" s="34" t="s">
        <v>170</v>
      </c>
      <c r="G58" s="59">
        <v>3000</v>
      </c>
      <c r="H58" s="46">
        <v>3000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59">
        <f t="shared" si="5"/>
        <v>750</v>
      </c>
      <c r="P58" s="60">
        <v>250.00000000000006</v>
      </c>
      <c r="Q58" s="56">
        <f t="shared" si="0"/>
        <v>4000</v>
      </c>
      <c r="R58" s="87">
        <v>525</v>
      </c>
      <c r="S58" s="90">
        <f t="shared" si="1"/>
        <v>3475</v>
      </c>
      <c r="T58" s="64" t="str">
        <f t="shared" si="3"/>
        <v>NO APLICA</v>
      </c>
      <c r="V58" s="5" t="s">
        <v>145</v>
      </c>
      <c r="W58" s="77">
        <f t="shared" si="2"/>
        <v>1924</v>
      </c>
      <c r="X58" s="8">
        <v>1304</v>
      </c>
      <c r="Y58" s="8">
        <v>620</v>
      </c>
    </row>
    <row r="59" spans="1:27" s="8" customFormat="1" ht="45" customHeight="1" x14ac:dyDescent="0.25">
      <c r="A59" s="33">
        <v>48</v>
      </c>
      <c r="B59" s="35" t="s">
        <v>6</v>
      </c>
      <c r="C59" s="65" t="s">
        <v>89</v>
      </c>
      <c r="D59" s="65" t="s">
        <v>12</v>
      </c>
      <c r="E59" s="34" t="s">
        <v>160</v>
      </c>
      <c r="F59" s="34" t="s">
        <v>170</v>
      </c>
      <c r="G59" s="59">
        <v>3000</v>
      </c>
      <c r="H59" s="46">
        <v>3000</v>
      </c>
      <c r="I59" s="46">
        <v>0</v>
      </c>
      <c r="J59" s="59">
        <v>0</v>
      </c>
      <c r="K59" s="46">
        <v>0</v>
      </c>
      <c r="L59" s="46">
        <v>0</v>
      </c>
      <c r="M59" s="46">
        <v>0</v>
      </c>
      <c r="N59" s="46">
        <v>0</v>
      </c>
      <c r="O59" s="59">
        <f t="shared" si="5"/>
        <v>750</v>
      </c>
      <c r="P59" s="60">
        <v>250.00000000000006</v>
      </c>
      <c r="Q59" s="56">
        <f t="shared" si="0"/>
        <v>4000</v>
      </c>
      <c r="R59" s="87">
        <v>525</v>
      </c>
      <c r="S59" s="90">
        <f t="shared" si="1"/>
        <v>3475</v>
      </c>
      <c r="T59" s="64" t="str">
        <f t="shared" si="3"/>
        <v>NO APLICA</v>
      </c>
      <c r="V59" s="5" t="s">
        <v>145</v>
      </c>
      <c r="W59" s="77">
        <f t="shared" si="2"/>
        <v>973</v>
      </c>
      <c r="X59" s="8">
        <v>973</v>
      </c>
    </row>
    <row r="60" spans="1:27" s="8" customFormat="1" ht="45" customHeight="1" x14ac:dyDescent="0.25">
      <c r="A60" s="33">
        <v>49</v>
      </c>
      <c r="B60" s="35" t="s">
        <v>6</v>
      </c>
      <c r="C60" s="65" t="s">
        <v>139</v>
      </c>
      <c r="D60" s="65" t="s">
        <v>231</v>
      </c>
      <c r="E60" s="34" t="s">
        <v>160</v>
      </c>
      <c r="F60" s="34" t="s">
        <v>170</v>
      </c>
      <c r="G60" s="59">
        <v>3000</v>
      </c>
      <c r="H60" s="46">
        <v>3000</v>
      </c>
      <c r="I60" s="46">
        <v>0</v>
      </c>
      <c r="J60" s="59">
        <v>0</v>
      </c>
      <c r="K60" s="46">
        <v>0</v>
      </c>
      <c r="L60" s="46">
        <v>0</v>
      </c>
      <c r="M60" s="46">
        <v>0</v>
      </c>
      <c r="N60" s="46">
        <v>0</v>
      </c>
      <c r="O60" s="59">
        <f t="shared" si="5"/>
        <v>750</v>
      </c>
      <c r="P60" s="60">
        <v>250.00000000000006</v>
      </c>
      <c r="Q60" s="56">
        <f t="shared" si="0"/>
        <v>4000</v>
      </c>
      <c r="R60" s="87">
        <v>525</v>
      </c>
      <c r="S60" s="90">
        <f t="shared" si="1"/>
        <v>3475</v>
      </c>
      <c r="T60" s="64" t="str">
        <f t="shared" si="3"/>
        <v>NO APLICA</v>
      </c>
      <c r="V60" s="5" t="s">
        <v>145</v>
      </c>
      <c r="W60" s="77">
        <f t="shared" si="2"/>
        <v>0</v>
      </c>
    </row>
    <row r="61" spans="1:27" s="8" customFormat="1" ht="45" customHeight="1" x14ac:dyDescent="0.25">
      <c r="A61" s="33">
        <v>50</v>
      </c>
      <c r="B61" s="35" t="s">
        <v>6</v>
      </c>
      <c r="C61" s="65" t="s">
        <v>106</v>
      </c>
      <c r="D61" s="65" t="s">
        <v>231</v>
      </c>
      <c r="E61" s="34" t="s">
        <v>160</v>
      </c>
      <c r="F61" s="34" t="s">
        <v>170</v>
      </c>
      <c r="G61" s="59">
        <v>3000</v>
      </c>
      <c r="H61" s="46">
        <v>2612.9032258064517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59">
        <f t="shared" si="5"/>
        <v>653.22580645161293</v>
      </c>
      <c r="P61" s="60">
        <v>217.741935483871</v>
      </c>
      <c r="Q61" s="56">
        <f t="shared" si="0"/>
        <v>3483.8709677419356</v>
      </c>
      <c r="R61" s="87">
        <v>457.25806451612902</v>
      </c>
      <c r="S61" s="90">
        <f t="shared" si="1"/>
        <v>3026.6129032258068</v>
      </c>
      <c r="T61" s="64" t="str">
        <f t="shared" si="3"/>
        <v>NO APLICA</v>
      </c>
      <c r="V61" s="5" t="s">
        <v>145</v>
      </c>
      <c r="W61" s="77">
        <f t="shared" si="2"/>
        <v>0</v>
      </c>
    </row>
    <row r="62" spans="1:27" s="8" customFormat="1" ht="45" customHeight="1" x14ac:dyDescent="0.25">
      <c r="A62" s="33">
        <v>51</v>
      </c>
      <c r="B62" s="35" t="s">
        <v>6</v>
      </c>
      <c r="C62" s="65" t="s">
        <v>232</v>
      </c>
      <c r="D62" s="65" t="s">
        <v>9</v>
      </c>
      <c r="E62" s="34" t="s">
        <v>160</v>
      </c>
      <c r="F62" s="34" t="s">
        <v>170</v>
      </c>
      <c r="G62" s="59">
        <v>4500</v>
      </c>
      <c r="H62" s="46">
        <v>4500</v>
      </c>
      <c r="I62" s="46">
        <v>0</v>
      </c>
      <c r="J62" s="59">
        <v>0</v>
      </c>
      <c r="K62" s="46">
        <v>0</v>
      </c>
      <c r="L62" s="46">
        <v>0</v>
      </c>
      <c r="M62" s="46">
        <v>0</v>
      </c>
      <c r="N62" s="46">
        <v>0</v>
      </c>
      <c r="O62" s="59">
        <f t="shared" si="5"/>
        <v>1125</v>
      </c>
      <c r="P62" s="60">
        <v>250.00000000000006</v>
      </c>
      <c r="Q62" s="56">
        <f t="shared" si="0"/>
        <v>5875</v>
      </c>
      <c r="R62" s="87">
        <v>896.15</v>
      </c>
      <c r="S62" s="90">
        <f t="shared" si="1"/>
        <v>4978.8500000000004</v>
      </c>
      <c r="T62" s="64" t="str">
        <f t="shared" si="3"/>
        <v>NO APLICA</v>
      </c>
      <c r="V62" s="5" t="s">
        <v>145</v>
      </c>
      <c r="W62" s="77">
        <f t="shared" si="2"/>
        <v>401</v>
      </c>
      <c r="X62" s="8">
        <v>401</v>
      </c>
    </row>
    <row r="63" spans="1:27" s="8" customFormat="1" ht="45" customHeight="1" x14ac:dyDescent="0.25">
      <c r="A63" s="33">
        <v>52</v>
      </c>
      <c r="B63" s="35" t="s">
        <v>6</v>
      </c>
      <c r="C63" s="65" t="s">
        <v>8</v>
      </c>
      <c r="D63" s="65" t="s">
        <v>9</v>
      </c>
      <c r="E63" s="34" t="s">
        <v>160</v>
      </c>
      <c r="F63" s="34" t="s">
        <v>170</v>
      </c>
      <c r="G63" s="59">
        <v>4500</v>
      </c>
      <c r="H63" s="46">
        <v>4500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59">
        <f t="shared" si="5"/>
        <v>1125</v>
      </c>
      <c r="P63" s="60">
        <v>250.00000000000006</v>
      </c>
      <c r="Q63" s="56">
        <f t="shared" si="0"/>
        <v>5875</v>
      </c>
      <c r="R63" s="87">
        <v>896.15</v>
      </c>
      <c r="S63" s="90">
        <f t="shared" si="1"/>
        <v>4978.8500000000004</v>
      </c>
      <c r="T63" s="64" t="str">
        <f t="shared" si="3"/>
        <v>NO APLICA</v>
      </c>
      <c r="V63" s="5" t="s">
        <v>145</v>
      </c>
      <c r="W63" s="77">
        <f t="shared" si="2"/>
        <v>1092</v>
      </c>
      <c r="X63" s="8">
        <v>1092</v>
      </c>
    </row>
    <row r="64" spans="1:27" s="8" customFormat="1" ht="45" customHeight="1" x14ac:dyDescent="0.25">
      <c r="A64" s="33">
        <v>53</v>
      </c>
      <c r="B64" s="35" t="s">
        <v>6</v>
      </c>
      <c r="C64" s="65" t="s">
        <v>143</v>
      </c>
      <c r="D64" s="65" t="s">
        <v>9</v>
      </c>
      <c r="E64" s="34" t="s">
        <v>160</v>
      </c>
      <c r="F64" s="34" t="s">
        <v>170</v>
      </c>
      <c r="G64" s="59">
        <v>4500</v>
      </c>
      <c r="H64" s="46">
        <v>4500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59">
        <f t="shared" si="5"/>
        <v>1125</v>
      </c>
      <c r="P64" s="60">
        <v>250.00000000000006</v>
      </c>
      <c r="Q64" s="56">
        <f t="shared" si="0"/>
        <v>5875</v>
      </c>
      <c r="R64" s="87">
        <v>896.15</v>
      </c>
      <c r="S64" s="90">
        <f t="shared" si="1"/>
        <v>4978.8500000000004</v>
      </c>
      <c r="T64" s="64" t="str">
        <f t="shared" si="3"/>
        <v>NO APLICA</v>
      </c>
      <c r="V64" s="5" t="s">
        <v>145</v>
      </c>
      <c r="W64" s="77">
        <f t="shared" si="2"/>
        <v>0</v>
      </c>
    </row>
    <row r="65" spans="1:24" s="8" customFormat="1" ht="45" customHeight="1" x14ac:dyDescent="0.25">
      <c r="A65" s="33">
        <v>54</v>
      </c>
      <c r="B65" s="35" t="s">
        <v>6</v>
      </c>
      <c r="C65" s="65" t="s">
        <v>233</v>
      </c>
      <c r="D65" s="65" t="s">
        <v>9</v>
      </c>
      <c r="E65" s="34" t="s">
        <v>160</v>
      </c>
      <c r="F65" s="34" t="s">
        <v>170</v>
      </c>
      <c r="G65" s="59">
        <v>4500</v>
      </c>
      <c r="H65" s="46">
        <v>4500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59">
        <f t="shared" si="5"/>
        <v>1125</v>
      </c>
      <c r="P65" s="60">
        <v>250.00000000000006</v>
      </c>
      <c r="Q65" s="56">
        <f t="shared" si="0"/>
        <v>5875</v>
      </c>
      <c r="R65" s="87">
        <v>896.15</v>
      </c>
      <c r="S65" s="90">
        <f t="shared" si="1"/>
        <v>4978.8500000000004</v>
      </c>
      <c r="T65" s="64" t="str">
        <f t="shared" si="3"/>
        <v>NO APLICA</v>
      </c>
      <c r="V65" s="5" t="s">
        <v>145</v>
      </c>
      <c r="W65" s="77">
        <f t="shared" si="2"/>
        <v>0</v>
      </c>
    </row>
    <row r="66" spans="1:24" s="8" customFormat="1" ht="45" customHeight="1" x14ac:dyDescent="0.25">
      <c r="A66" s="33">
        <v>55</v>
      </c>
      <c r="B66" s="35" t="s">
        <v>6</v>
      </c>
      <c r="C66" s="65" t="s">
        <v>234</v>
      </c>
      <c r="D66" s="65" t="s">
        <v>108</v>
      </c>
      <c r="E66" s="34" t="s">
        <v>160</v>
      </c>
      <c r="F66" s="34" t="s">
        <v>178</v>
      </c>
      <c r="G66" s="59">
        <v>15000</v>
      </c>
      <c r="H66" s="46">
        <v>15000</v>
      </c>
      <c r="I66" s="46">
        <v>0</v>
      </c>
      <c r="J66" s="46">
        <v>375.0000000000004</v>
      </c>
      <c r="K66" s="46">
        <v>0</v>
      </c>
      <c r="L66" s="46">
        <v>0</v>
      </c>
      <c r="M66" s="46">
        <v>0</v>
      </c>
      <c r="N66" s="46">
        <v>0</v>
      </c>
      <c r="O66" s="59">
        <f t="shared" si="5"/>
        <v>3750</v>
      </c>
      <c r="P66" s="60">
        <v>250.00000000000006</v>
      </c>
      <c r="Q66" s="56">
        <f t="shared" si="0"/>
        <v>19375</v>
      </c>
      <c r="R66" s="87">
        <v>4297</v>
      </c>
      <c r="S66" s="90">
        <f t="shared" si="1"/>
        <v>15078</v>
      </c>
      <c r="T66" s="64" t="str">
        <f t="shared" si="3"/>
        <v>NO APLICA</v>
      </c>
      <c r="V66" s="5" t="s">
        <v>145</v>
      </c>
      <c r="W66" s="77">
        <f t="shared" si="2"/>
        <v>0</v>
      </c>
    </row>
    <row r="67" spans="1:24" s="8" customFormat="1" ht="45" customHeight="1" x14ac:dyDescent="0.25">
      <c r="A67" s="33">
        <v>56</v>
      </c>
      <c r="B67" s="35" t="s">
        <v>6</v>
      </c>
      <c r="C67" s="65" t="s">
        <v>235</v>
      </c>
      <c r="D67" s="65" t="s">
        <v>236</v>
      </c>
      <c r="E67" s="34" t="s">
        <v>160</v>
      </c>
      <c r="F67" s="34" t="s">
        <v>269</v>
      </c>
      <c r="G67" s="59">
        <v>8000</v>
      </c>
      <c r="H67" s="46">
        <v>8000</v>
      </c>
      <c r="I67" s="46">
        <v>0</v>
      </c>
      <c r="J67" s="59">
        <v>0</v>
      </c>
      <c r="K67" s="46">
        <v>0</v>
      </c>
      <c r="L67" s="46">
        <v>0</v>
      </c>
      <c r="M67" s="46">
        <v>0</v>
      </c>
      <c r="N67" s="46">
        <v>0</v>
      </c>
      <c r="O67" s="59">
        <f t="shared" si="5"/>
        <v>2000</v>
      </c>
      <c r="P67" s="60">
        <v>250.00000000000006</v>
      </c>
      <c r="Q67" s="56">
        <f t="shared" si="0"/>
        <v>10250</v>
      </c>
      <c r="R67" s="87">
        <v>2062.7300000000005</v>
      </c>
      <c r="S67" s="90">
        <f t="shared" si="1"/>
        <v>8187.2699999999995</v>
      </c>
      <c r="T67" s="64" t="str">
        <f t="shared" si="3"/>
        <v>NO APLICA</v>
      </c>
      <c r="V67" s="5" t="s">
        <v>145</v>
      </c>
      <c r="W67" s="77">
        <f t="shared" si="2"/>
        <v>0</v>
      </c>
    </row>
    <row r="68" spans="1:24" s="8" customFormat="1" ht="45" customHeight="1" x14ac:dyDescent="0.25">
      <c r="A68" s="33">
        <v>57</v>
      </c>
      <c r="B68" s="35" t="s">
        <v>6</v>
      </c>
      <c r="C68" s="65" t="s">
        <v>96</v>
      </c>
      <c r="D68" s="65" t="s">
        <v>237</v>
      </c>
      <c r="E68" s="34" t="s">
        <v>160</v>
      </c>
      <c r="F68" s="34" t="s">
        <v>270</v>
      </c>
      <c r="G68" s="59">
        <v>8000</v>
      </c>
      <c r="H68" s="46">
        <v>8000</v>
      </c>
      <c r="I68" s="46">
        <v>0</v>
      </c>
      <c r="J68" s="59">
        <v>0</v>
      </c>
      <c r="K68" s="46">
        <v>0</v>
      </c>
      <c r="L68" s="46">
        <v>0</v>
      </c>
      <c r="M68" s="46">
        <v>0</v>
      </c>
      <c r="N68" s="46">
        <v>0</v>
      </c>
      <c r="O68" s="59">
        <f t="shared" si="5"/>
        <v>2000</v>
      </c>
      <c r="P68" s="60">
        <v>250.00000000000006</v>
      </c>
      <c r="Q68" s="56">
        <f t="shared" si="0"/>
        <v>10250</v>
      </c>
      <c r="R68" s="87">
        <v>2062.7300000000005</v>
      </c>
      <c r="S68" s="90">
        <f t="shared" si="1"/>
        <v>8187.2699999999995</v>
      </c>
      <c r="T68" s="64" t="str">
        <f t="shared" si="3"/>
        <v>NO APLICA</v>
      </c>
      <c r="V68" s="5" t="s">
        <v>145</v>
      </c>
      <c r="W68" s="77">
        <f t="shared" si="2"/>
        <v>0</v>
      </c>
    </row>
    <row r="69" spans="1:24" s="8" customFormat="1" ht="45" customHeight="1" x14ac:dyDescent="0.25">
      <c r="A69" s="33">
        <v>58</v>
      </c>
      <c r="B69" s="35" t="s">
        <v>6</v>
      </c>
      <c r="C69" s="65" t="s">
        <v>238</v>
      </c>
      <c r="D69" s="65" t="s">
        <v>239</v>
      </c>
      <c r="E69" s="34" t="s">
        <v>160</v>
      </c>
      <c r="F69" s="34" t="s">
        <v>271</v>
      </c>
      <c r="G69" s="59">
        <v>8000</v>
      </c>
      <c r="H69" s="46">
        <v>8000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59">
        <f t="shared" si="5"/>
        <v>2000</v>
      </c>
      <c r="P69" s="60">
        <v>250.00000000000006</v>
      </c>
      <c r="Q69" s="56">
        <f t="shared" si="0"/>
        <v>10250</v>
      </c>
      <c r="R69" s="87">
        <v>2062.7300000000005</v>
      </c>
      <c r="S69" s="90">
        <f t="shared" si="1"/>
        <v>8187.2699999999995</v>
      </c>
      <c r="T69" s="64" t="str">
        <f t="shared" si="3"/>
        <v>NO APLICA</v>
      </c>
      <c r="V69" s="5" t="s">
        <v>145</v>
      </c>
      <c r="W69" s="77">
        <f t="shared" si="2"/>
        <v>0</v>
      </c>
    </row>
    <row r="70" spans="1:24" s="8" customFormat="1" ht="45" customHeight="1" x14ac:dyDescent="0.25">
      <c r="A70" s="33">
        <v>59</v>
      </c>
      <c r="B70" s="35" t="s">
        <v>6</v>
      </c>
      <c r="C70" s="65" t="s">
        <v>240</v>
      </c>
      <c r="D70" s="65" t="s">
        <v>241</v>
      </c>
      <c r="E70" s="34" t="s">
        <v>160</v>
      </c>
      <c r="F70" s="34" t="s">
        <v>271</v>
      </c>
      <c r="G70" s="59">
        <v>5500</v>
      </c>
      <c r="H70" s="46">
        <v>5500</v>
      </c>
      <c r="I70" s="46">
        <v>0</v>
      </c>
      <c r="J70" s="59">
        <v>0</v>
      </c>
      <c r="K70" s="46">
        <v>0</v>
      </c>
      <c r="L70" s="46">
        <v>0</v>
      </c>
      <c r="M70" s="46">
        <v>0</v>
      </c>
      <c r="N70" s="46">
        <v>0</v>
      </c>
      <c r="O70" s="59">
        <f t="shared" si="5"/>
        <v>1375</v>
      </c>
      <c r="P70" s="60">
        <v>250.00000000000006</v>
      </c>
      <c r="Q70" s="56">
        <f t="shared" si="0"/>
        <v>7125</v>
      </c>
      <c r="R70" s="87">
        <v>1294.48</v>
      </c>
      <c r="S70" s="90">
        <f t="shared" si="1"/>
        <v>5830.52</v>
      </c>
      <c r="T70" s="64" t="str">
        <f t="shared" si="3"/>
        <v>NO APLICA</v>
      </c>
      <c r="V70" s="5" t="s">
        <v>145</v>
      </c>
      <c r="W70" s="77">
        <f t="shared" si="2"/>
        <v>970</v>
      </c>
      <c r="X70" s="8">
        <v>970</v>
      </c>
    </row>
    <row r="71" spans="1:24" s="8" customFormat="1" ht="45" customHeight="1" x14ac:dyDescent="0.25">
      <c r="A71" s="33">
        <v>60</v>
      </c>
      <c r="B71" s="35" t="s">
        <v>6</v>
      </c>
      <c r="C71" s="65" t="s">
        <v>198</v>
      </c>
      <c r="D71" s="65" t="s">
        <v>242</v>
      </c>
      <c r="E71" s="34" t="s">
        <v>160</v>
      </c>
      <c r="F71" s="34" t="s">
        <v>178</v>
      </c>
      <c r="G71" s="59">
        <v>7000</v>
      </c>
      <c r="H71" s="46">
        <v>7000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59">
        <f t="shared" si="5"/>
        <v>1750</v>
      </c>
      <c r="P71" s="60">
        <v>250.00000000000006</v>
      </c>
      <c r="Q71" s="56">
        <f t="shared" si="0"/>
        <v>9000</v>
      </c>
      <c r="R71" s="87">
        <v>1663.9600000000003</v>
      </c>
      <c r="S71" s="90">
        <f t="shared" si="1"/>
        <v>7336.04</v>
      </c>
      <c r="T71" s="64" t="str">
        <f t="shared" si="3"/>
        <v>NO APLICA</v>
      </c>
      <c r="V71" s="5" t="s">
        <v>145</v>
      </c>
      <c r="W71" s="77">
        <f t="shared" si="2"/>
        <v>0</v>
      </c>
    </row>
    <row r="72" spans="1:24" s="8" customFormat="1" ht="45" customHeight="1" x14ac:dyDescent="0.25">
      <c r="A72" s="33">
        <v>61</v>
      </c>
      <c r="B72" s="35" t="s">
        <v>6</v>
      </c>
      <c r="C72" s="65" t="s">
        <v>34</v>
      </c>
      <c r="D72" s="65" t="s">
        <v>243</v>
      </c>
      <c r="E72" s="34" t="s">
        <v>160</v>
      </c>
      <c r="F72" s="34" t="s">
        <v>35</v>
      </c>
      <c r="G72" s="59">
        <v>15000</v>
      </c>
      <c r="H72" s="46">
        <v>15000</v>
      </c>
      <c r="I72" s="46">
        <v>0</v>
      </c>
      <c r="J72" s="46">
        <v>375.0000000000004</v>
      </c>
      <c r="K72" s="46">
        <v>0</v>
      </c>
      <c r="L72" s="46">
        <v>0</v>
      </c>
      <c r="M72" s="46">
        <v>0</v>
      </c>
      <c r="N72" s="46">
        <v>0</v>
      </c>
      <c r="O72" s="59">
        <f t="shared" si="5"/>
        <v>3750</v>
      </c>
      <c r="P72" s="60">
        <v>250.00000000000006</v>
      </c>
      <c r="Q72" s="56">
        <f t="shared" si="0"/>
        <v>19375</v>
      </c>
      <c r="R72" s="87">
        <v>4297</v>
      </c>
      <c r="S72" s="90">
        <f t="shared" si="1"/>
        <v>15078</v>
      </c>
      <c r="T72" s="64" t="str">
        <f t="shared" si="3"/>
        <v>NO APLICA</v>
      </c>
      <c r="V72" s="5" t="s">
        <v>145</v>
      </c>
      <c r="W72" s="77">
        <f t="shared" si="2"/>
        <v>962.5</v>
      </c>
      <c r="X72" s="8">
        <v>962.5</v>
      </c>
    </row>
    <row r="73" spans="1:24" s="8" customFormat="1" ht="45" customHeight="1" x14ac:dyDescent="0.25">
      <c r="A73" s="33">
        <v>62</v>
      </c>
      <c r="B73" s="35" t="s">
        <v>6</v>
      </c>
      <c r="C73" s="65" t="s">
        <v>196</v>
      </c>
      <c r="D73" s="65" t="s">
        <v>63</v>
      </c>
      <c r="E73" s="34" t="s">
        <v>160</v>
      </c>
      <c r="F73" s="34" t="s">
        <v>35</v>
      </c>
      <c r="G73" s="59">
        <v>6000</v>
      </c>
      <c r="H73" s="46">
        <v>6000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59">
        <f t="shared" si="5"/>
        <v>1500</v>
      </c>
      <c r="P73" s="60">
        <v>250.00000000000006</v>
      </c>
      <c r="Q73" s="56">
        <f t="shared" si="0"/>
        <v>7750</v>
      </c>
      <c r="R73" s="87">
        <v>1328.33</v>
      </c>
      <c r="S73" s="90">
        <f t="shared" si="1"/>
        <v>6421.67</v>
      </c>
      <c r="T73" s="64" t="str">
        <f t="shared" si="3"/>
        <v>NO APLICA</v>
      </c>
      <c r="V73" s="5" t="s">
        <v>145</v>
      </c>
      <c r="W73" s="77">
        <f t="shared" si="2"/>
        <v>471</v>
      </c>
      <c r="X73" s="8">
        <v>471</v>
      </c>
    </row>
    <row r="74" spans="1:24" s="8" customFormat="1" ht="45" customHeight="1" x14ac:dyDescent="0.25">
      <c r="A74" s="33">
        <v>63</v>
      </c>
      <c r="B74" s="35" t="s">
        <v>6</v>
      </c>
      <c r="C74" s="65" t="s">
        <v>244</v>
      </c>
      <c r="D74" s="65" t="s">
        <v>195</v>
      </c>
      <c r="E74" s="34" t="s">
        <v>160</v>
      </c>
      <c r="F74" s="34" t="s">
        <v>35</v>
      </c>
      <c r="G74" s="59">
        <v>11000</v>
      </c>
      <c r="H74" s="46">
        <v>11000</v>
      </c>
      <c r="I74" s="46">
        <v>0</v>
      </c>
      <c r="J74" s="46">
        <v>375.0000000000004</v>
      </c>
      <c r="K74" s="46">
        <v>0</v>
      </c>
      <c r="L74" s="46">
        <v>0</v>
      </c>
      <c r="M74" s="46">
        <v>0</v>
      </c>
      <c r="N74" s="46">
        <v>0</v>
      </c>
      <c r="O74" s="59">
        <f t="shared" si="5"/>
        <v>2750</v>
      </c>
      <c r="P74" s="60">
        <v>250.00000000000006</v>
      </c>
      <c r="Q74" s="56">
        <f t="shared" si="0"/>
        <v>14375</v>
      </c>
      <c r="R74" s="87">
        <v>2934.96</v>
      </c>
      <c r="S74" s="90">
        <f t="shared" si="1"/>
        <v>11440.04</v>
      </c>
      <c r="T74" s="64" t="str">
        <f t="shared" si="3"/>
        <v>NO APLICA</v>
      </c>
      <c r="V74" s="5" t="s">
        <v>145</v>
      </c>
      <c r="W74" s="77">
        <f t="shared" si="2"/>
        <v>1324</v>
      </c>
      <c r="X74" s="8">
        <v>1324</v>
      </c>
    </row>
    <row r="75" spans="1:24" s="8" customFormat="1" ht="45" customHeight="1" x14ac:dyDescent="0.25">
      <c r="A75" s="33">
        <v>64</v>
      </c>
      <c r="B75" s="35" t="s">
        <v>6</v>
      </c>
      <c r="C75" s="65" t="s">
        <v>135</v>
      </c>
      <c r="D75" s="65" t="s">
        <v>245</v>
      </c>
      <c r="E75" s="34" t="s">
        <v>160</v>
      </c>
      <c r="F75" s="34" t="s">
        <v>35</v>
      </c>
      <c r="G75" s="59">
        <v>11000</v>
      </c>
      <c r="H75" s="46">
        <v>11000</v>
      </c>
      <c r="I75" s="46">
        <v>0</v>
      </c>
      <c r="J75" s="59">
        <v>375.0000000000004</v>
      </c>
      <c r="K75" s="46">
        <v>0</v>
      </c>
      <c r="L75" s="46">
        <v>0</v>
      </c>
      <c r="M75" s="46">
        <v>0</v>
      </c>
      <c r="N75" s="46">
        <v>0</v>
      </c>
      <c r="O75" s="59">
        <f t="shared" si="5"/>
        <v>2750</v>
      </c>
      <c r="P75" s="60">
        <v>250.00000000000006</v>
      </c>
      <c r="Q75" s="56">
        <f t="shared" si="0"/>
        <v>14375</v>
      </c>
      <c r="R75" s="87">
        <v>2934.96</v>
      </c>
      <c r="S75" s="90">
        <f t="shared" si="1"/>
        <v>11440.04</v>
      </c>
      <c r="T75" s="64" t="str">
        <f t="shared" si="3"/>
        <v>NO APLICA</v>
      </c>
      <c r="V75" s="5" t="s">
        <v>145</v>
      </c>
      <c r="W75" s="77">
        <f t="shared" si="2"/>
        <v>0</v>
      </c>
    </row>
    <row r="76" spans="1:24" s="8" customFormat="1" ht="45" customHeight="1" x14ac:dyDescent="0.25">
      <c r="A76" s="33">
        <v>65</v>
      </c>
      <c r="B76" s="35" t="s">
        <v>6</v>
      </c>
      <c r="C76" s="65" t="s">
        <v>246</v>
      </c>
      <c r="D76" s="65" t="s">
        <v>247</v>
      </c>
      <c r="E76" s="34" t="s">
        <v>160</v>
      </c>
      <c r="F76" s="34" t="s">
        <v>35</v>
      </c>
      <c r="G76" s="59">
        <v>11000</v>
      </c>
      <c r="H76" s="46">
        <v>11000</v>
      </c>
      <c r="I76" s="46">
        <v>0</v>
      </c>
      <c r="J76" s="46">
        <v>375.0000000000004</v>
      </c>
      <c r="K76" s="46">
        <v>0</v>
      </c>
      <c r="L76" s="46">
        <v>0</v>
      </c>
      <c r="M76" s="46">
        <v>0</v>
      </c>
      <c r="N76" s="46">
        <v>0</v>
      </c>
      <c r="O76" s="59">
        <f t="shared" si="5"/>
        <v>2750</v>
      </c>
      <c r="P76" s="60">
        <v>250.00000000000006</v>
      </c>
      <c r="Q76" s="56">
        <f t="shared" si="0"/>
        <v>14375</v>
      </c>
      <c r="R76" s="87">
        <v>3124.8</v>
      </c>
      <c r="S76" s="90">
        <f t="shared" si="1"/>
        <v>11250.2</v>
      </c>
      <c r="T76" s="64" t="str">
        <f t="shared" si="3"/>
        <v>NO APLICA</v>
      </c>
      <c r="V76" s="5" t="s">
        <v>145</v>
      </c>
      <c r="W76" s="77">
        <f t="shared" si="2"/>
        <v>1041.5</v>
      </c>
      <c r="X76" s="8">
        <v>1041.5</v>
      </c>
    </row>
    <row r="77" spans="1:24" s="8" customFormat="1" ht="45" customHeight="1" x14ac:dyDescent="0.25">
      <c r="A77" s="33">
        <v>66</v>
      </c>
      <c r="B77" s="35" t="s">
        <v>6</v>
      </c>
      <c r="C77" s="65" t="s">
        <v>126</v>
      </c>
      <c r="D77" s="65" t="s">
        <v>87</v>
      </c>
      <c r="E77" s="34" t="s">
        <v>160</v>
      </c>
      <c r="F77" s="34" t="s">
        <v>35</v>
      </c>
      <c r="G77" s="59">
        <v>7000</v>
      </c>
      <c r="H77" s="46">
        <v>7000</v>
      </c>
      <c r="I77" s="46">
        <v>0</v>
      </c>
      <c r="J77" s="59">
        <v>0</v>
      </c>
      <c r="K77" s="46">
        <v>0</v>
      </c>
      <c r="L77" s="46">
        <v>0</v>
      </c>
      <c r="M77" s="46">
        <v>0</v>
      </c>
      <c r="N77" s="46">
        <v>0</v>
      </c>
      <c r="O77" s="59">
        <f t="shared" si="5"/>
        <v>1750</v>
      </c>
      <c r="P77" s="60">
        <v>250.00000000000006</v>
      </c>
      <c r="Q77" s="56">
        <f t="shared" si="0"/>
        <v>9000</v>
      </c>
      <c r="R77" s="87">
        <v>1781.5600000000004</v>
      </c>
      <c r="S77" s="90">
        <f t="shared" si="1"/>
        <v>7218.44</v>
      </c>
      <c r="T77" s="64" t="str">
        <f t="shared" ref="T77:T140" si="6">V77</f>
        <v>NO APLICA</v>
      </c>
      <c r="V77" s="5" t="s">
        <v>145</v>
      </c>
      <c r="W77" s="77">
        <f t="shared" ref="W77:W137" si="7">SUM(X77:AE77)</f>
        <v>0</v>
      </c>
    </row>
    <row r="78" spans="1:24" s="8" customFormat="1" ht="45" customHeight="1" x14ac:dyDescent="0.25">
      <c r="A78" s="33">
        <v>67</v>
      </c>
      <c r="B78" s="35" t="s">
        <v>6</v>
      </c>
      <c r="C78" s="65" t="s">
        <v>49</v>
      </c>
      <c r="D78" s="65" t="s">
        <v>76</v>
      </c>
      <c r="E78" s="34" t="s">
        <v>157</v>
      </c>
      <c r="F78" s="34" t="s">
        <v>174</v>
      </c>
      <c r="G78" s="59">
        <v>15000</v>
      </c>
      <c r="H78" s="46">
        <v>13064.516129032258</v>
      </c>
      <c r="I78" s="46">
        <v>0</v>
      </c>
      <c r="J78" s="46">
        <v>326.6129032258068</v>
      </c>
      <c r="K78" s="46">
        <v>0</v>
      </c>
      <c r="L78" s="46">
        <v>0</v>
      </c>
      <c r="M78" s="46">
        <v>0</v>
      </c>
      <c r="N78" s="46">
        <v>0</v>
      </c>
      <c r="O78" s="59">
        <f t="shared" si="5"/>
        <v>3266.1290322580644</v>
      </c>
      <c r="P78" s="60">
        <v>217.741935483871</v>
      </c>
      <c r="Q78" s="56">
        <f t="shared" ref="Q78:Q141" si="8">SUM(H78:P78)</f>
        <v>16875</v>
      </c>
      <c r="R78" s="87">
        <v>3819.6399999999994</v>
      </c>
      <c r="S78" s="90">
        <f t="shared" ref="S78:S135" si="9">Q78-R78</f>
        <v>13055.36</v>
      </c>
      <c r="T78" s="64" t="str">
        <f t="shared" si="6"/>
        <v>NO APLICA</v>
      </c>
      <c r="V78" s="5" t="s">
        <v>145</v>
      </c>
      <c r="W78" s="77">
        <f t="shared" si="7"/>
        <v>0</v>
      </c>
    </row>
    <row r="79" spans="1:24" s="8" customFormat="1" ht="45" customHeight="1" x14ac:dyDescent="0.25">
      <c r="A79" s="33">
        <v>68</v>
      </c>
      <c r="B79" s="35" t="s">
        <v>6</v>
      </c>
      <c r="C79" s="65" t="s">
        <v>53</v>
      </c>
      <c r="D79" s="65" t="s">
        <v>66</v>
      </c>
      <c r="E79" s="34" t="s">
        <v>157</v>
      </c>
      <c r="F79" s="34" t="s">
        <v>174</v>
      </c>
      <c r="G79" s="59">
        <v>11000</v>
      </c>
      <c r="H79" s="46">
        <v>9580.645161290322</v>
      </c>
      <c r="I79" s="46">
        <v>0</v>
      </c>
      <c r="J79" s="46">
        <v>326.6129032258068</v>
      </c>
      <c r="K79" s="46">
        <v>0</v>
      </c>
      <c r="L79" s="46">
        <v>0</v>
      </c>
      <c r="M79" s="46">
        <v>0</v>
      </c>
      <c r="N79" s="46">
        <v>0</v>
      </c>
      <c r="O79" s="59">
        <f t="shared" si="5"/>
        <v>2395.1612903225805</v>
      </c>
      <c r="P79" s="60">
        <v>217.741935483871</v>
      </c>
      <c r="Q79" s="56">
        <f t="shared" si="8"/>
        <v>12520.16129032258</v>
      </c>
      <c r="R79" s="87">
        <v>2606.8854838709672</v>
      </c>
      <c r="S79" s="90">
        <f t="shared" si="9"/>
        <v>9913.2758064516129</v>
      </c>
      <c r="T79" s="64" t="str">
        <f t="shared" si="6"/>
        <v>NO APLICA</v>
      </c>
      <c r="V79" s="5" t="s">
        <v>145</v>
      </c>
      <c r="W79" s="77">
        <f t="shared" si="7"/>
        <v>0</v>
      </c>
    </row>
    <row r="80" spans="1:24" s="8" customFormat="1" ht="45" customHeight="1" x14ac:dyDescent="0.25">
      <c r="A80" s="33">
        <v>69</v>
      </c>
      <c r="B80" s="35" t="s">
        <v>6</v>
      </c>
      <c r="C80" s="65" t="s">
        <v>92</v>
      </c>
      <c r="D80" s="65" t="s">
        <v>66</v>
      </c>
      <c r="E80" s="34" t="s">
        <v>157</v>
      </c>
      <c r="F80" s="34" t="s">
        <v>174</v>
      </c>
      <c r="G80" s="59">
        <v>11000</v>
      </c>
      <c r="H80" s="46">
        <v>11000</v>
      </c>
      <c r="I80" s="46">
        <v>0</v>
      </c>
      <c r="J80" s="46">
        <v>375.0000000000004</v>
      </c>
      <c r="K80" s="46">
        <v>0</v>
      </c>
      <c r="L80" s="46">
        <v>0</v>
      </c>
      <c r="M80" s="46">
        <v>0</v>
      </c>
      <c r="N80" s="46">
        <v>0</v>
      </c>
      <c r="O80" s="59">
        <f t="shared" si="5"/>
        <v>2750</v>
      </c>
      <c r="P80" s="60">
        <v>250.00000000000006</v>
      </c>
      <c r="Q80" s="56">
        <f t="shared" si="8"/>
        <v>14375</v>
      </c>
      <c r="R80" s="87">
        <v>2934.96</v>
      </c>
      <c r="S80" s="90">
        <f t="shared" si="9"/>
        <v>11440.04</v>
      </c>
      <c r="T80" s="64" t="str">
        <f t="shared" si="6"/>
        <v>NO APLICA</v>
      </c>
      <c r="V80" s="5" t="s">
        <v>145</v>
      </c>
      <c r="W80" s="77">
        <f t="shared" si="7"/>
        <v>0</v>
      </c>
    </row>
    <row r="81" spans="1:25" s="8" customFormat="1" ht="45" customHeight="1" x14ac:dyDescent="0.25">
      <c r="A81" s="33">
        <v>70</v>
      </c>
      <c r="B81" s="35" t="s">
        <v>6</v>
      </c>
      <c r="C81" s="65" t="s">
        <v>84</v>
      </c>
      <c r="D81" s="65" t="s">
        <v>248</v>
      </c>
      <c r="E81" s="34" t="s">
        <v>157</v>
      </c>
      <c r="F81" s="34" t="s">
        <v>174</v>
      </c>
      <c r="G81" s="59">
        <v>11000</v>
      </c>
      <c r="H81" s="46">
        <v>11000</v>
      </c>
      <c r="I81" s="46">
        <v>0</v>
      </c>
      <c r="J81" s="59">
        <v>375.0000000000004</v>
      </c>
      <c r="K81" s="46">
        <v>0</v>
      </c>
      <c r="L81" s="46">
        <v>0</v>
      </c>
      <c r="M81" s="46">
        <v>0</v>
      </c>
      <c r="N81" s="46">
        <v>0</v>
      </c>
      <c r="O81" s="59">
        <f t="shared" si="5"/>
        <v>2750</v>
      </c>
      <c r="P81" s="60">
        <v>250.00000000000006</v>
      </c>
      <c r="Q81" s="56">
        <f t="shared" si="8"/>
        <v>14375</v>
      </c>
      <c r="R81" s="87">
        <v>2934.96</v>
      </c>
      <c r="S81" s="90">
        <f t="shared" si="9"/>
        <v>11440.04</v>
      </c>
      <c r="T81" s="64" t="str">
        <f t="shared" si="6"/>
        <v>NO APLICA</v>
      </c>
      <c r="V81" s="5" t="s">
        <v>145</v>
      </c>
      <c r="W81" s="77">
        <f t="shared" si="7"/>
        <v>545</v>
      </c>
      <c r="X81" s="8">
        <v>545</v>
      </c>
    </row>
    <row r="82" spans="1:25" s="8" customFormat="1" ht="45" customHeight="1" x14ac:dyDescent="0.25">
      <c r="A82" s="33">
        <v>71</v>
      </c>
      <c r="B82" s="35" t="s">
        <v>6</v>
      </c>
      <c r="C82" s="65" t="s">
        <v>57</v>
      </c>
      <c r="D82" s="65" t="s">
        <v>65</v>
      </c>
      <c r="E82" s="34" t="s">
        <v>157</v>
      </c>
      <c r="F82" s="34" t="s">
        <v>174</v>
      </c>
      <c r="G82" s="59">
        <v>8000</v>
      </c>
      <c r="H82" s="46">
        <v>8000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59">
        <f t="shared" si="5"/>
        <v>2000</v>
      </c>
      <c r="P82" s="60">
        <v>250.00000000000006</v>
      </c>
      <c r="Q82" s="56">
        <f t="shared" si="8"/>
        <v>10250</v>
      </c>
      <c r="R82" s="87">
        <v>1928.3300000000004</v>
      </c>
      <c r="S82" s="90">
        <f t="shared" si="9"/>
        <v>8321.67</v>
      </c>
      <c r="T82" s="64" t="str">
        <f t="shared" si="6"/>
        <v>NO APLICA</v>
      </c>
      <c r="V82" s="5" t="s">
        <v>145</v>
      </c>
      <c r="W82" s="77">
        <f t="shared" si="7"/>
        <v>0</v>
      </c>
    </row>
    <row r="83" spans="1:25" s="8" customFormat="1" ht="45" customHeight="1" x14ac:dyDescent="0.25">
      <c r="A83" s="33">
        <v>72</v>
      </c>
      <c r="B83" s="35" t="s">
        <v>6</v>
      </c>
      <c r="C83" s="65" t="s">
        <v>86</v>
      </c>
      <c r="D83" s="63" t="s">
        <v>65</v>
      </c>
      <c r="E83" s="34" t="s">
        <v>157</v>
      </c>
      <c r="F83" s="34" t="s">
        <v>174</v>
      </c>
      <c r="G83" s="59">
        <v>8000</v>
      </c>
      <c r="H83" s="46">
        <v>8000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59">
        <f t="shared" si="5"/>
        <v>2000</v>
      </c>
      <c r="P83" s="60">
        <v>250.00000000000006</v>
      </c>
      <c r="Q83" s="56">
        <f t="shared" si="8"/>
        <v>10250</v>
      </c>
      <c r="R83" s="87">
        <v>1928.3300000000004</v>
      </c>
      <c r="S83" s="90">
        <f t="shared" si="9"/>
        <v>8321.67</v>
      </c>
      <c r="T83" s="64" t="str">
        <f t="shared" si="6"/>
        <v>NO APLICA</v>
      </c>
      <c r="V83" s="5" t="s">
        <v>145</v>
      </c>
      <c r="W83" s="77">
        <f t="shared" si="7"/>
        <v>0</v>
      </c>
    </row>
    <row r="84" spans="1:25" s="8" customFormat="1" ht="45" customHeight="1" x14ac:dyDescent="0.25">
      <c r="A84" s="33">
        <v>73</v>
      </c>
      <c r="B84" s="35" t="s">
        <v>6</v>
      </c>
      <c r="C84" s="65" t="s">
        <v>249</v>
      </c>
      <c r="D84" s="65" t="s">
        <v>69</v>
      </c>
      <c r="E84" s="34" t="s">
        <v>157</v>
      </c>
      <c r="F84" s="34" t="s">
        <v>273</v>
      </c>
      <c r="G84" s="59">
        <v>15000</v>
      </c>
      <c r="H84" s="46">
        <v>15000</v>
      </c>
      <c r="I84" s="46">
        <v>0</v>
      </c>
      <c r="J84" s="46">
        <v>375</v>
      </c>
      <c r="K84" s="46">
        <v>0</v>
      </c>
      <c r="L84" s="46">
        <v>0</v>
      </c>
      <c r="M84" s="46">
        <v>0</v>
      </c>
      <c r="N84" s="46">
        <v>0</v>
      </c>
      <c r="O84" s="59">
        <f t="shared" ref="O84:O147" si="10">H84*25%</f>
        <v>3750</v>
      </c>
      <c r="P84" s="60">
        <v>250.00000000000006</v>
      </c>
      <c r="Q84" s="56">
        <f t="shared" si="8"/>
        <v>19375</v>
      </c>
      <c r="R84" s="87">
        <v>4297</v>
      </c>
      <c r="S84" s="90">
        <f t="shared" si="9"/>
        <v>15078</v>
      </c>
      <c r="T84" s="64" t="str">
        <f t="shared" si="6"/>
        <v>NO APLICA</v>
      </c>
      <c r="V84" s="5" t="s">
        <v>145</v>
      </c>
      <c r="W84" s="77">
        <f t="shared" si="7"/>
        <v>0</v>
      </c>
    </row>
    <row r="85" spans="1:25" s="8" customFormat="1" ht="45" customHeight="1" x14ac:dyDescent="0.25">
      <c r="A85" s="33">
        <v>74</v>
      </c>
      <c r="B85" s="35" t="s">
        <v>6</v>
      </c>
      <c r="C85" s="65" t="s">
        <v>55</v>
      </c>
      <c r="D85" s="65" t="s">
        <v>66</v>
      </c>
      <c r="E85" s="34" t="s">
        <v>157</v>
      </c>
      <c r="F85" s="34" t="s">
        <v>273</v>
      </c>
      <c r="G85" s="59">
        <v>11000</v>
      </c>
      <c r="H85" s="46">
        <v>11000</v>
      </c>
      <c r="I85" s="46">
        <v>0</v>
      </c>
      <c r="J85" s="46">
        <v>375</v>
      </c>
      <c r="K85" s="46">
        <v>0</v>
      </c>
      <c r="L85" s="46">
        <v>0</v>
      </c>
      <c r="M85" s="46">
        <v>0</v>
      </c>
      <c r="N85" s="46">
        <v>0</v>
      </c>
      <c r="O85" s="59">
        <f t="shared" si="10"/>
        <v>2750</v>
      </c>
      <c r="P85" s="60">
        <v>250.00000000000006</v>
      </c>
      <c r="Q85" s="56">
        <f t="shared" si="8"/>
        <v>14375</v>
      </c>
      <c r="R85" s="87">
        <v>2934.96</v>
      </c>
      <c r="S85" s="90">
        <f t="shared" si="9"/>
        <v>11440.04</v>
      </c>
      <c r="T85" s="64" t="str">
        <f t="shared" si="6"/>
        <v>NO APLICA</v>
      </c>
      <c r="V85" s="5" t="s">
        <v>145</v>
      </c>
      <c r="W85" s="77">
        <f t="shared" si="7"/>
        <v>0</v>
      </c>
    </row>
    <row r="86" spans="1:25" s="8" customFormat="1" ht="45" customHeight="1" x14ac:dyDescent="0.25">
      <c r="A86" s="33">
        <v>75</v>
      </c>
      <c r="B86" s="35" t="s">
        <v>6</v>
      </c>
      <c r="C86" s="65" t="s">
        <v>192</v>
      </c>
      <c r="D86" s="65" t="s">
        <v>66</v>
      </c>
      <c r="E86" s="34" t="s">
        <v>157</v>
      </c>
      <c r="F86" s="34" t="s">
        <v>273</v>
      </c>
      <c r="G86" s="59">
        <v>11000</v>
      </c>
      <c r="H86" s="46">
        <v>9580.645161290322</v>
      </c>
      <c r="I86" s="46">
        <v>0</v>
      </c>
      <c r="J86" s="46">
        <v>326.6129032258068</v>
      </c>
      <c r="K86" s="46">
        <v>0</v>
      </c>
      <c r="L86" s="46">
        <v>0</v>
      </c>
      <c r="M86" s="46">
        <v>0</v>
      </c>
      <c r="N86" s="46">
        <v>0</v>
      </c>
      <c r="O86" s="59">
        <f t="shared" si="10"/>
        <v>2395.1612903225805</v>
      </c>
      <c r="P86" s="60">
        <v>217.741935483871</v>
      </c>
      <c r="Q86" s="56">
        <f t="shared" si="8"/>
        <v>12520.16129032258</v>
      </c>
      <c r="R86" s="87">
        <v>2606.8854838709672</v>
      </c>
      <c r="S86" s="90">
        <f t="shared" si="9"/>
        <v>9913.2758064516129</v>
      </c>
      <c r="T86" s="64" t="str">
        <f t="shared" si="6"/>
        <v>NO APLICA</v>
      </c>
      <c r="V86" s="5" t="s">
        <v>145</v>
      </c>
      <c r="W86" s="77">
        <f t="shared" si="7"/>
        <v>0</v>
      </c>
    </row>
    <row r="87" spans="1:25" s="8" customFormat="1" ht="45" customHeight="1" x14ac:dyDescent="0.25">
      <c r="A87" s="33">
        <v>76</v>
      </c>
      <c r="B87" s="35" t="s">
        <v>6</v>
      </c>
      <c r="C87" s="65" t="s">
        <v>186</v>
      </c>
      <c r="D87" s="65" t="s">
        <v>248</v>
      </c>
      <c r="E87" s="34" t="s">
        <v>157</v>
      </c>
      <c r="F87" s="34" t="s">
        <v>273</v>
      </c>
      <c r="G87" s="59">
        <v>11000</v>
      </c>
      <c r="H87" s="46">
        <v>11000</v>
      </c>
      <c r="I87" s="46">
        <v>0</v>
      </c>
      <c r="J87" s="46">
        <v>375</v>
      </c>
      <c r="K87" s="46">
        <v>0</v>
      </c>
      <c r="L87" s="46">
        <v>0</v>
      </c>
      <c r="M87" s="46">
        <v>0</v>
      </c>
      <c r="N87" s="46">
        <v>0</v>
      </c>
      <c r="O87" s="59">
        <f t="shared" si="10"/>
        <v>2750</v>
      </c>
      <c r="P87" s="60">
        <v>250.00000000000006</v>
      </c>
      <c r="Q87" s="56">
        <f t="shared" si="8"/>
        <v>14375</v>
      </c>
      <c r="R87" s="87">
        <v>2934.96</v>
      </c>
      <c r="S87" s="90">
        <f t="shared" si="9"/>
        <v>11440.04</v>
      </c>
      <c r="T87" s="64" t="str">
        <f t="shared" si="6"/>
        <v>NO APLICA</v>
      </c>
      <c r="V87" s="5" t="s">
        <v>145</v>
      </c>
      <c r="W87" s="77">
        <f t="shared" si="7"/>
        <v>0</v>
      </c>
    </row>
    <row r="88" spans="1:25" s="8" customFormat="1" ht="45" customHeight="1" x14ac:dyDescent="0.25">
      <c r="A88" s="33">
        <v>77</v>
      </c>
      <c r="B88" s="35" t="s">
        <v>6</v>
      </c>
      <c r="C88" s="65" t="s">
        <v>125</v>
      </c>
      <c r="D88" s="65" t="s">
        <v>65</v>
      </c>
      <c r="E88" s="34" t="s">
        <v>157</v>
      </c>
      <c r="F88" s="34" t="s">
        <v>273</v>
      </c>
      <c r="G88" s="59">
        <v>8000</v>
      </c>
      <c r="H88" s="46">
        <v>6967.7419354838712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59">
        <f t="shared" si="10"/>
        <v>1741.9354838709678</v>
      </c>
      <c r="P88" s="60">
        <v>217.741935483871</v>
      </c>
      <c r="Q88" s="56">
        <f t="shared" si="8"/>
        <v>8927.4193548387102</v>
      </c>
      <c r="R88" s="87">
        <v>1708.9651612903228</v>
      </c>
      <c r="S88" s="90">
        <f t="shared" si="9"/>
        <v>7218.4541935483876</v>
      </c>
      <c r="T88" s="64" t="str">
        <f t="shared" si="6"/>
        <v>NO APLICA</v>
      </c>
      <c r="V88" s="5" t="s">
        <v>145</v>
      </c>
      <c r="W88" s="77">
        <f t="shared" si="7"/>
        <v>0</v>
      </c>
    </row>
    <row r="89" spans="1:25" s="8" customFormat="1" ht="45" customHeight="1" x14ac:dyDescent="0.25">
      <c r="A89" s="33">
        <v>78</v>
      </c>
      <c r="B89" s="35" t="s">
        <v>6</v>
      </c>
      <c r="C89" s="65" t="s">
        <v>54</v>
      </c>
      <c r="D89" s="66" t="s">
        <v>63</v>
      </c>
      <c r="E89" s="34" t="s">
        <v>158</v>
      </c>
      <c r="F89" s="34" t="s">
        <v>164</v>
      </c>
      <c r="G89" s="59">
        <v>6000</v>
      </c>
      <c r="H89" s="46">
        <v>6000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v>0</v>
      </c>
      <c r="O89" s="59">
        <f t="shared" si="10"/>
        <v>1500</v>
      </c>
      <c r="P89" s="60">
        <v>250.00000000000006</v>
      </c>
      <c r="Q89" s="56">
        <f t="shared" si="8"/>
        <v>7750</v>
      </c>
      <c r="R89" s="87">
        <v>1328.33</v>
      </c>
      <c r="S89" s="90">
        <f t="shared" si="9"/>
        <v>6421.67</v>
      </c>
      <c r="T89" s="64" t="str">
        <f t="shared" si="6"/>
        <v>NO APLICA</v>
      </c>
      <c r="V89" s="5" t="s">
        <v>145</v>
      </c>
      <c r="W89" s="77">
        <f t="shared" si="7"/>
        <v>0</v>
      </c>
    </row>
    <row r="90" spans="1:25" s="8" customFormat="1" ht="45" customHeight="1" x14ac:dyDescent="0.25">
      <c r="A90" s="33">
        <v>79</v>
      </c>
      <c r="B90" s="35" t="s">
        <v>6</v>
      </c>
      <c r="C90" s="65" t="s">
        <v>123</v>
      </c>
      <c r="D90" s="63" t="s">
        <v>110</v>
      </c>
      <c r="E90" s="34" t="s">
        <v>158</v>
      </c>
      <c r="F90" s="34" t="s">
        <v>274</v>
      </c>
      <c r="G90" s="59">
        <v>11000</v>
      </c>
      <c r="H90" s="46">
        <v>11000</v>
      </c>
      <c r="I90" s="46">
        <v>0</v>
      </c>
      <c r="J90" s="46">
        <v>375.0000000000004</v>
      </c>
      <c r="K90" s="46">
        <v>0</v>
      </c>
      <c r="L90" s="46">
        <v>0</v>
      </c>
      <c r="M90" s="46">
        <v>0</v>
      </c>
      <c r="N90" s="46">
        <v>0</v>
      </c>
      <c r="O90" s="59">
        <f t="shared" si="10"/>
        <v>2750</v>
      </c>
      <c r="P90" s="60">
        <v>250.00000000000006</v>
      </c>
      <c r="Q90" s="56">
        <f t="shared" si="8"/>
        <v>14375</v>
      </c>
      <c r="R90" s="87">
        <v>2934.96</v>
      </c>
      <c r="S90" s="90">
        <f t="shared" si="9"/>
        <v>11440.04</v>
      </c>
      <c r="T90" s="64" t="str">
        <f t="shared" si="6"/>
        <v>NO APLICA</v>
      </c>
      <c r="V90" s="5" t="s">
        <v>145</v>
      </c>
      <c r="W90" s="77">
        <f t="shared" si="7"/>
        <v>533</v>
      </c>
      <c r="X90" s="8">
        <v>533</v>
      </c>
    </row>
    <row r="91" spans="1:25" s="8" customFormat="1" ht="45" customHeight="1" x14ac:dyDescent="0.25">
      <c r="A91" s="33">
        <v>80</v>
      </c>
      <c r="B91" s="35" t="s">
        <v>6</v>
      </c>
      <c r="C91" s="65" t="s">
        <v>182</v>
      </c>
      <c r="D91" s="63" t="s">
        <v>183</v>
      </c>
      <c r="E91" s="34" t="s">
        <v>158</v>
      </c>
      <c r="F91" s="34" t="s">
        <v>275</v>
      </c>
      <c r="G91" s="59">
        <v>15000</v>
      </c>
      <c r="H91" s="46">
        <v>15000</v>
      </c>
      <c r="I91" s="46">
        <v>0</v>
      </c>
      <c r="J91" s="46">
        <v>375.0000000000004</v>
      </c>
      <c r="K91" s="46">
        <v>0</v>
      </c>
      <c r="L91" s="46">
        <v>0</v>
      </c>
      <c r="M91" s="46">
        <v>0</v>
      </c>
      <c r="N91" s="46">
        <v>0</v>
      </c>
      <c r="O91" s="59">
        <f t="shared" si="10"/>
        <v>3750</v>
      </c>
      <c r="P91" s="60">
        <v>250.00000000000006</v>
      </c>
      <c r="Q91" s="56">
        <f t="shared" si="8"/>
        <v>19375</v>
      </c>
      <c r="R91" s="87">
        <v>4297</v>
      </c>
      <c r="S91" s="90">
        <f t="shared" si="9"/>
        <v>15078</v>
      </c>
      <c r="T91" s="64" t="str">
        <f t="shared" si="6"/>
        <v>NO APLICA</v>
      </c>
      <c r="V91" s="5" t="s">
        <v>145</v>
      </c>
      <c r="W91" s="77">
        <f t="shared" si="7"/>
        <v>0</v>
      </c>
    </row>
    <row r="92" spans="1:25" s="8" customFormat="1" ht="45" customHeight="1" x14ac:dyDescent="0.25">
      <c r="A92" s="33">
        <v>81</v>
      </c>
      <c r="B92" s="35" t="s">
        <v>6</v>
      </c>
      <c r="C92" s="65" t="s">
        <v>88</v>
      </c>
      <c r="D92" s="63" t="s">
        <v>250</v>
      </c>
      <c r="E92" s="34" t="s">
        <v>158</v>
      </c>
      <c r="F92" s="34" t="s">
        <v>274</v>
      </c>
      <c r="G92" s="59">
        <v>11000</v>
      </c>
      <c r="H92" s="46">
        <v>11000</v>
      </c>
      <c r="I92" s="46">
        <v>0</v>
      </c>
      <c r="J92" s="46">
        <v>375.0000000000004</v>
      </c>
      <c r="K92" s="46">
        <v>0</v>
      </c>
      <c r="L92" s="46">
        <v>0</v>
      </c>
      <c r="M92" s="46">
        <v>0</v>
      </c>
      <c r="N92" s="46">
        <v>0</v>
      </c>
      <c r="O92" s="59">
        <f t="shared" si="10"/>
        <v>2750</v>
      </c>
      <c r="P92" s="60">
        <v>250.00000000000006</v>
      </c>
      <c r="Q92" s="56">
        <f t="shared" si="8"/>
        <v>14375</v>
      </c>
      <c r="R92" s="87">
        <v>2934.96</v>
      </c>
      <c r="S92" s="90">
        <f t="shared" si="9"/>
        <v>11440.04</v>
      </c>
      <c r="T92" s="64" t="str">
        <f t="shared" si="6"/>
        <v>NO APLICA</v>
      </c>
      <c r="V92" s="5" t="s">
        <v>145</v>
      </c>
      <c r="W92" s="77">
        <f t="shared" si="7"/>
        <v>0</v>
      </c>
    </row>
    <row r="93" spans="1:25" s="8" customFormat="1" ht="45" customHeight="1" x14ac:dyDescent="0.25">
      <c r="A93" s="33">
        <v>82</v>
      </c>
      <c r="B93" s="35" t="s">
        <v>6</v>
      </c>
      <c r="C93" s="65" t="s">
        <v>130</v>
      </c>
      <c r="D93" s="63" t="s">
        <v>250</v>
      </c>
      <c r="E93" s="34" t="s">
        <v>158</v>
      </c>
      <c r="F93" s="34" t="s">
        <v>274</v>
      </c>
      <c r="G93" s="59">
        <v>11000</v>
      </c>
      <c r="H93" s="46">
        <v>11000</v>
      </c>
      <c r="I93" s="46">
        <v>0</v>
      </c>
      <c r="J93" s="59">
        <v>375.0000000000004</v>
      </c>
      <c r="K93" s="46">
        <v>0</v>
      </c>
      <c r="L93" s="46">
        <v>0</v>
      </c>
      <c r="M93" s="46">
        <v>0</v>
      </c>
      <c r="N93" s="46">
        <v>0</v>
      </c>
      <c r="O93" s="59">
        <f t="shared" si="10"/>
        <v>2750</v>
      </c>
      <c r="P93" s="60">
        <v>250.00000000000006</v>
      </c>
      <c r="Q93" s="56">
        <f t="shared" si="8"/>
        <v>14375</v>
      </c>
      <c r="R93" s="87">
        <v>2934.96</v>
      </c>
      <c r="S93" s="90">
        <f t="shared" si="9"/>
        <v>11440.04</v>
      </c>
      <c r="T93" s="64" t="str">
        <f t="shared" si="6"/>
        <v>NO APLICA</v>
      </c>
      <c r="V93" s="5" t="s">
        <v>145</v>
      </c>
      <c r="W93" s="77">
        <f t="shared" si="7"/>
        <v>0</v>
      </c>
    </row>
    <row r="94" spans="1:25" s="8" customFormat="1" ht="45" customHeight="1" x14ac:dyDescent="0.25">
      <c r="A94" s="33">
        <v>83</v>
      </c>
      <c r="B94" s="35" t="s">
        <v>6</v>
      </c>
      <c r="C94" s="65" t="s">
        <v>80</v>
      </c>
      <c r="D94" s="63" t="s">
        <v>81</v>
      </c>
      <c r="E94" s="34" t="s">
        <v>158</v>
      </c>
      <c r="F94" s="34" t="s">
        <v>274</v>
      </c>
      <c r="G94" s="59">
        <v>8000</v>
      </c>
      <c r="H94" s="46">
        <v>8000</v>
      </c>
      <c r="I94" s="46">
        <v>0</v>
      </c>
      <c r="J94" s="59">
        <v>0</v>
      </c>
      <c r="K94" s="46">
        <v>0</v>
      </c>
      <c r="L94" s="46">
        <v>0</v>
      </c>
      <c r="M94" s="46">
        <v>0</v>
      </c>
      <c r="N94" s="46">
        <v>0</v>
      </c>
      <c r="O94" s="59">
        <f t="shared" si="10"/>
        <v>2000</v>
      </c>
      <c r="P94" s="60">
        <v>250.00000000000006</v>
      </c>
      <c r="Q94" s="56">
        <f t="shared" si="8"/>
        <v>10250</v>
      </c>
      <c r="R94" s="87">
        <v>1928.3300000000004</v>
      </c>
      <c r="S94" s="90">
        <f t="shared" si="9"/>
        <v>8321.67</v>
      </c>
      <c r="T94" s="64" t="str">
        <f t="shared" si="6"/>
        <v>NO APLICA</v>
      </c>
      <c r="V94" s="5" t="s">
        <v>145</v>
      </c>
      <c r="W94" s="77">
        <f t="shared" si="7"/>
        <v>1737.7</v>
      </c>
      <c r="X94" s="8">
        <v>1152.7</v>
      </c>
      <c r="Y94" s="8">
        <v>585</v>
      </c>
    </row>
    <row r="95" spans="1:25" s="8" customFormat="1" ht="45" customHeight="1" x14ac:dyDescent="0.25">
      <c r="A95" s="33">
        <v>84</v>
      </c>
      <c r="B95" s="35" t="s">
        <v>6</v>
      </c>
      <c r="C95" s="65" t="s">
        <v>187</v>
      </c>
      <c r="D95" s="63" t="s">
        <v>110</v>
      </c>
      <c r="E95" s="34" t="s">
        <v>158</v>
      </c>
      <c r="F95" s="34" t="s">
        <v>275</v>
      </c>
      <c r="G95" s="59">
        <v>11000</v>
      </c>
      <c r="H95" s="46">
        <v>11000</v>
      </c>
      <c r="I95" s="46">
        <v>0</v>
      </c>
      <c r="J95" s="46">
        <v>375.0000000000004</v>
      </c>
      <c r="K95" s="46">
        <v>0</v>
      </c>
      <c r="L95" s="46">
        <v>0</v>
      </c>
      <c r="M95" s="46">
        <v>0</v>
      </c>
      <c r="N95" s="46">
        <v>0</v>
      </c>
      <c r="O95" s="59">
        <f t="shared" si="10"/>
        <v>2750</v>
      </c>
      <c r="P95" s="60">
        <v>250.00000000000006</v>
      </c>
      <c r="Q95" s="56">
        <f t="shared" si="8"/>
        <v>14375</v>
      </c>
      <c r="R95" s="87">
        <v>2934.96</v>
      </c>
      <c r="S95" s="90">
        <f t="shared" si="9"/>
        <v>11440.04</v>
      </c>
      <c r="T95" s="64" t="str">
        <f t="shared" si="6"/>
        <v>NO APLICA</v>
      </c>
      <c r="V95" s="5" t="s">
        <v>145</v>
      </c>
      <c r="W95" s="77">
        <f t="shared" si="7"/>
        <v>0</v>
      </c>
    </row>
    <row r="96" spans="1:25" s="8" customFormat="1" ht="45" customHeight="1" x14ac:dyDescent="0.25">
      <c r="A96" s="33">
        <v>85</v>
      </c>
      <c r="B96" s="35" t="s">
        <v>6</v>
      </c>
      <c r="C96" s="65" t="s">
        <v>191</v>
      </c>
      <c r="D96" s="63" t="s">
        <v>251</v>
      </c>
      <c r="E96" s="34" t="s">
        <v>158</v>
      </c>
      <c r="F96" s="34" t="s">
        <v>274</v>
      </c>
      <c r="G96" s="59">
        <v>8000</v>
      </c>
      <c r="H96" s="46">
        <v>8000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v>0</v>
      </c>
      <c r="O96" s="59">
        <f t="shared" si="10"/>
        <v>2000</v>
      </c>
      <c r="P96" s="60">
        <v>250.00000000000006</v>
      </c>
      <c r="Q96" s="56">
        <f t="shared" si="8"/>
        <v>10250</v>
      </c>
      <c r="R96" s="87">
        <v>1928.3300000000004</v>
      </c>
      <c r="S96" s="90">
        <f t="shared" si="9"/>
        <v>8321.67</v>
      </c>
      <c r="T96" s="64" t="str">
        <f t="shared" si="6"/>
        <v>NO APLICA</v>
      </c>
      <c r="V96" s="5" t="s">
        <v>145</v>
      </c>
      <c r="W96" s="77">
        <f t="shared" si="7"/>
        <v>0</v>
      </c>
    </row>
    <row r="97" spans="1:26" s="8" customFormat="1" ht="45" customHeight="1" x14ac:dyDescent="0.25">
      <c r="A97" s="33">
        <v>86</v>
      </c>
      <c r="B97" s="35" t="s">
        <v>6</v>
      </c>
      <c r="C97" s="65" t="s">
        <v>252</v>
      </c>
      <c r="D97" s="63" t="s">
        <v>181</v>
      </c>
      <c r="E97" s="34" t="s">
        <v>158</v>
      </c>
      <c r="F97" s="34" t="s">
        <v>276</v>
      </c>
      <c r="G97" s="59">
        <v>15000</v>
      </c>
      <c r="H97" s="46">
        <v>15000</v>
      </c>
      <c r="I97" s="46">
        <v>0</v>
      </c>
      <c r="J97" s="46">
        <v>375.0000000000004</v>
      </c>
      <c r="K97" s="46">
        <v>0</v>
      </c>
      <c r="L97" s="46">
        <v>0</v>
      </c>
      <c r="M97" s="46">
        <v>0</v>
      </c>
      <c r="N97" s="46">
        <v>0</v>
      </c>
      <c r="O97" s="59">
        <f t="shared" si="10"/>
        <v>3750</v>
      </c>
      <c r="P97" s="60">
        <v>250.00000000000006</v>
      </c>
      <c r="Q97" s="56">
        <f t="shared" si="8"/>
        <v>19375</v>
      </c>
      <c r="R97" s="87">
        <v>4297</v>
      </c>
      <c r="S97" s="90">
        <f t="shared" si="9"/>
        <v>15078</v>
      </c>
      <c r="T97" s="64" t="str">
        <f t="shared" si="6"/>
        <v>NO APLICA</v>
      </c>
      <c r="V97" s="5" t="s">
        <v>145</v>
      </c>
      <c r="W97" s="77">
        <f t="shared" si="7"/>
        <v>1217</v>
      </c>
      <c r="X97" s="8">
        <v>1217</v>
      </c>
    </row>
    <row r="98" spans="1:26" s="8" customFormat="1" ht="45" customHeight="1" x14ac:dyDescent="0.25">
      <c r="A98" s="33">
        <v>87</v>
      </c>
      <c r="B98" s="35" t="s">
        <v>6</v>
      </c>
      <c r="C98" s="65" t="s">
        <v>82</v>
      </c>
      <c r="D98" s="63" t="s">
        <v>253</v>
      </c>
      <c r="E98" s="34" t="s">
        <v>158</v>
      </c>
      <c r="F98" s="34" t="s">
        <v>276</v>
      </c>
      <c r="G98" s="59">
        <v>8000</v>
      </c>
      <c r="H98" s="46">
        <v>8000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v>0</v>
      </c>
      <c r="O98" s="59">
        <f t="shared" si="10"/>
        <v>2000</v>
      </c>
      <c r="P98" s="60">
        <v>250.00000000000006</v>
      </c>
      <c r="Q98" s="56">
        <f t="shared" si="8"/>
        <v>10250</v>
      </c>
      <c r="R98" s="87">
        <v>1928.3300000000004</v>
      </c>
      <c r="S98" s="90">
        <f t="shared" si="9"/>
        <v>8321.67</v>
      </c>
      <c r="T98" s="64" t="str">
        <f t="shared" si="6"/>
        <v>NO APLICA</v>
      </c>
      <c r="V98" s="5" t="s">
        <v>145</v>
      </c>
      <c r="W98" s="77">
        <f t="shared" si="7"/>
        <v>0</v>
      </c>
    </row>
    <row r="99" spans="1:26" s="8" customFormat="1" ht="45" customHeight="1" x14ac:dyDescent="0.25">
      <c r="A99" s="33">
        <v>88</v>
      </c>
      <c r="B99" s="35" t="s">
        <v>6</v>
      </c>
      <c r="C99" s="65" t="s">
        <v>47</v>
      </c>
      <c r="D99" s="63" t="s">
        <v>253</v>
      </c>
      <c r="E99" s="34" t="s">
        <v>158</v>
      </c>
      <c r="F99" s="34" t="s">
        <v>276</v>
      </c>
      <c r="G99" s="59">
        <v>8000</v>
      </c>
      <c r="H99" s="46">
        <v>8000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v>0</v>
      </c>
      <c r="O99" s="59">
        <f t="shared" si="10"/>
        <v>2000</v>
      </c>
      <c r="P99" s="60">
        <v>250.00000000000006</v>
      </c>
      <c r="Q99" s="56">
        <f t="shared" si="8"/>
        <v>10250</v>
      </c>
      <c r="R99" s="87">
        <v>1928.3300000000004</v>
      </c>
      <c r="S99" s="90">
        <f t="shared" si="9"/>
        <v>8321.67</v>
      </c>
      <c r="T99" s="64" t="str">
        <f t="shared" si="6"/>
        <v>NO APLICA</v>
      </c>
      <c r="V99" s="5" t="s">
        <v>145</v>
      </c>
      <c r="W99" s="77">
        <f t="shared" si="7"/>
        <v>0</v>
      </c>
    </row>
    <row r="100" spans="1:26" s="8" customFormat="1" ht="45" customHeight="1" x14ac:dyDescent="0.25">
      <c r="A100" s="33">
        <v>89</v>
      </c>
      <c r="B100" s="35" t="s">
        <v>6</v>
      </c>
      <c r="C100" s="65" t="s">
        <v>90</v>
      </c>
      <c r="D100" s="34" t="s">
        <v>85</v>
      </c>
      <c r="E100" s="34" t="s">
        <v>158</v>
      </c>
      <c r="F100" s="34" t="s">
        <v>276</v>
      </c>
      <c r="G100" s="59">
        <v>11000</v>
      </c>
      <c r="H100" s="46">
        <v>11000</v>
      </c>
      <c r="I100" s="46">
        <v>0</v>
      </c>
      <c r="J100" s="46">
        <v>375.0000000000004</v>
      </c>
      <c r="K100" s="46">
        <v>0</v>
      </c>
      <c r="L100" s="46">
        <v>0</v>
      </c>
      <c r="M100" s="46">
        <v>0</v>
      </c>
      <c r="N100" s="46">
        <v>0</v>
      </c>
      <c r="O100" s="59">
        <f t="shared" si="10"/>
        <v>2750</v>
      </c>
      <c r="P100" s="60">
        <v>250.00000000000006</v>
      </c>
      <c r="Q100" s="56">
        <f t="shared" si="8"/>
        <v>14375</v>
      </c>
      <c r="R100" s="87">
        <v>2934.96</v>
      </c>
      <c r="S100" s="90">
        <f t="shared" si="9"/>
        <v>11440.04</v>
      </c>
      <c r="T100" s="64" t="str">
        <f t="shared" si="6"/>
        <v>NO APLICA</v>
      </c>
      <c r="V100" s="5" t="s">
        <v>145</v>
      </c>
      <c r="W100" s="77">
        <f t="shared" si="7"/>
        <v>0</v>
      </c>
    </row>
    <row r="101" spans="1:26" s="8" customFormat="1" ht="45" customHeight="1" x14ac:dyDescent="0.25">
      <c r="A101" s="33">
        <v>90</v>
      </c>
      <c r="B101" s="35" t="s">
        <v>6</v>
      </c>
      <c r="C101" s="65" t="s">
        <v>99</v>
      </c>
      <c r="D101" s="63" t="s">
        <v>253</v>
      </c>
      <c r="E101" s="34" t="s">
        <v>158</v>
      </c>
      <c r="F101" s="34" t="s">
        <v>276</v>
      </c>
      <c r="G101" s="59">
        <v>8000</v>
      </c>
      <c r="H101" s="46">
        <v>8000</v>
      </c>
      <c r="I101" s="46">
        <v>0</v>
      </c>
      <c r="J101" s="46">
        <v>0</v>
      </c>
      <c r="K101" s="46">
        <v>0</v>
      </c>
      <c r="L101" s="46">
        <v>0</v>
      </c>
      <c r="M101" s="46">
        <v>0</v>
      </c>
      <c r="N101" s="46">
        <v>0</v>
      </c>
      <c r="O101" s="59">
        <f t="shared" si="10"/>
        <v>2000</v>
      </c>
      <c r="P101" s="60">
        <v>250.00000000000006</v>
      </c>
      <c r="Q101" s="56">
        <f t="shared" si="8"/>
        <v>10250</v>
      </c>
      <c r="R101" s="87">
        <v>1928.3300000000004</v>
      </c>
      <c r="S101" s="90">
        <f t="shared" si="9"/>
        <v>8321.67</v>
      </c>
      <c r="T101" s="64" t="str">
        <f t="shared" si="6"/>
        <v>NO APLICA</v>
      </c>
      <c r="V101" s="5" t="s">
        <v>145</v>
      </c>
      <c r="W101" s="77">
        <f t="shared" si="7"/>
        <v>2433.5</v>
      </c>
      <c r="X101" s="8">
        <v>1100</v>
      </c>
      <c r="Y101" s="8">
        <v>210</v>
      </c>
      <c r="Z101" s="8">
        <v>1123.5</v>
      </c>
    </row>
    <row r="102" spans="1:26" s="8" customFormat="1" ht="45" customHeight="1" x14ac:dyDescent="0.25">
      <c r="A102" s="33">
        <v>91</v>
      </c>
      <c r="B102" s="35" t="s">
        <v>6</v>
      </c>
      <c r="C102" s="65" t="s">
        <v>101</v>
      </c>
      <c r="D102" s="63" t="s">
        <v>85</v>
      </c>
      <c r="E102" s="34" t="s">
        <v>158</v>
      </c>
      <c r="F102" s="34" t="s">
        <v>276</v>
      </c>
      <c r="G102" s="59">
        <v>11000</v>
      </c>
      <c r="H102" s="46">
        <v>11000</v>
      </c>
      <c r="I102" s="46">
        <v>0</v>
      </c>
      <c r="J102" s="46">
        <v>375.0000000000004</v>
      </c>
      <c r="K102" s="46">
        <v>0</v>
      </c>
      <c r="L102" s="46">
        <v>0</v>
      </c>
      <c r="M102" s="46">
        <v>0</v>
      </c>
      <c r="N102" s="46">
        <v>0</v>
      </c>
      <c r="O102" s="59">
        <f t="shared" si="10"/>
        <v>2750</v>
      </c>
      <c r="P102" s="60">
        <v>250.00000000000006</v>
      </c>
      <c r="Q102" s="56">
        <f t="shared" si="8"/>
        <v>14375</v>
      </c>
      <c r="R102" s="87">
        <v>2934.96</v>
      </c>
      <c r="S102" s="90">
        <f t="shared" si="9"/>
        <v>11440.04</v>
      </c>
      <c r="T102" s="64" t="str">
        <f t="shared" si="6"/>
        <v>NO APLICA</v>
      </c>
      <c r="V102" s="5" t="s">
        <v>145</v>
      </c>
      <c r="W102" s="77">
        <f t="shared" si="7"/>
        <v>0</v>
      </c>
    </row>
    <row r="103" spans="1:26" s="8" customFormat="1" ht="45" customHeight="1" x14ac:dyDescent="0.25">
      <c r="A103" s="33">
        <v>92</v>
      </c>
      <c r="B103" s="35" t="s">
        <v>6</v>
      </c>
      <c r="C103" s="65" t="s">
        <v>102</v>
      </c>
      <c r="D103" s="63" t="s">
        <v>85</v>
      </c>
      <c r="E103" s="34" t="s">
        <v>158</v>
      </c>
      <c r="F103" s="34" t="s">
        <v>276</v>
      </c>
      <c r="G103" s="59">
        <v>11000</v>
      </c>
      <c r="H103" s="46">
        <v>11000</v>
      </c>
      <c r="I103" s="46">
        <v>0</v>
      </c>
      <c r="J103" s="46">
        <v>375.0000000000004</v>
      </c>
      <c r="K103" s="46">
        <v>0</v>
      </c>
      <c r="L103" s="46">
        <v>0</v>
      </c>
      <c r="M103" s="46">
        <v>0</v>
      </c>
      <c r="N103" s="46">
        <v>0</v>
      </c>
      <c r="O103" s="59">
        <f t="shared" si="10"/>
        <v>2750</v>
      </c>
      <c r="P103" s="60">
        <v>250.00000000000006</v>
      </c>
      <c r="Q103" s="56">
        <f t="shared" si="8"/>
        <v>14375</v>
      </c>
      <c r="R103" s="87">
        <v>2934.96</v>
      </c>
      <c r="S103" s="90">
        <f t="shared" si="9"/>
        <v>11440.04</v>
      </c>
      <c r="T103" s="64" t="str">
        <f t="shared" si="6"/>
        <v>NO APLICA</v>
      </c>
      <c r="V103" s="5" t="s">
        <v>145</v>
      </c>
      <c r="W103" s="77">
        <f t="shared" si="7"/>
        <v>0</v>
      </c>
    </row>
    <row r="104" spans="1:26" s="8" customFormat="1" ht="45" customHeight="1" x14ac:dyDescent="0.25">
      <c r="A104" s="33">
        <v>93</v>
      </c>
      <c r="B104" s="35" t="s">
        <v>6</v>
      </c>
      <c r="C104" s="65" t="s">
        <v>105</v>
      </c>
      <c r="D104" s="63" t="s">
        <v>253</v>
      </c>
      <c r="E104" s="34" t="s">
        <v>158</v>
      </c>
      <c r="F104" s="34" t="s">
        <v>276</v>
      </c>
      <c r="G104" s="59">
        <v>8000</v>
      </c>
      <c r="H104" s="46">
        <v>8000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v>0</v>
      </c>
      <c r="O104" s="59">
        <f t="shared" si="10"/>
        <v>2000</v>
      </c>
      <c r="P104" s="60">
        <v>250.00000000000006</v>
      </c>
      <c r="Q104" s="56">
        <f t="shared" si="8"/>
        <v>10250</v>
      </c>
      <c r="R104" s="87">
        <v>1928.3300000000004</v>
      </c>
      <c r="S104" s="90">
        <f t="shared" si="9"/>
        <v>8321.67</v>
      </c>
      <c r="T104" s="64" t="str">
        <f t="shared" si="6"/>
        <v>NO APLICA</v>
      </c>
      <c r="V104" s="5" t="s">
        <v>145</v>
      </c>
      <c r="W104" s="77">
        <f t="shared" si="7"/>
        <v>0</v>
      </c>
    </row>
    <row r="105" spans="1:26" s="8" customFormat="1" ht="45" customHeight="1" x14ac:dyDescent="0.25">
      <c r="A105" s="33">
        <v>94</v>
      </c>
      <c r="B105" s="35" t="s">
        <v>6</v>
      </c>
      <c r="C105" s="65" t="s">
        <v>254</v>
      </c>
      <c r="D105" s="63" t="s">
        <v>85</v>
      </c>
      <c r="E105" s="34" t="s">
        <v>158</v>
      </c>
      <c r="F105" s="34" t="s">
        <v>276</v>
      </c>
      <c r="G105" s="59">
        <v>11000</v>
      </c>
      <c r="H105" s="46">
        <v>11000</v>
      </c>
      <c r="I105" s="46">
        <v>0</v>
      </c>
      <c r="J105" s="46">
        <v>375.0000000000004</v>
      </c>
      <c r="K105" s="46">
        <v>0</v>
      </c>
      <c r="L105" s="46">
        <v>0</v>
      </c>
      <c r="M105" s="46">
        <v>0</v>
      </c>
      <c r="N105" s="46">
        <v>0</v>
      </c>
      <c r="O105" s="59">
        <f t="shared" si="10"/>
        <v>2750</v>
      </c>
      <c r="P105" s="60">
        <v>250.00000000000006</v>
      </c>
      <c r="Q105" s="56">
        <f t="shared" si="8"/>
        <v>14375</v>
      </c>
      <c r="R105" s="87">
        <v>2934.96</v>
      </c>
      <c r="S105" s="90">
        <f t="shared" si="9"/>
        <v>11440.04</v>
      </c>
      <c r="T105" s="64" t="str">
        <f t="shared" si="6"/>
        <v>NO APLICA</v>
      </c>
      <c r="V105" s="5" t="s">
        <v>145</v>
      </c>
      <c r="W105" s="77">
        <f t="shared" si="7"/>
        <v>0</v>
      </c>
    </row>
    <row r="106" spans="1:26" s="8" customFormat="1" ht="45" customHeight="1" x14ac:dyDescent="0.25">
      <c r="A106" s="33">
        <v>95</v>
      </c>
      <c r="B106" s="35" t="s">
        <v>6</v>
      </c>
      <c r="C106" s="65" t="s">
        <v>122</v>
      </c>
      <c r="D106" s="63" t="s">
        <v>85</v>
      </c>
      <c r="E106" s="34" t="s">
        <v>158</v>
      </c>
      <c r="F106" s="34" t="s">
        <v>276</v>
      </c>
      <c r="G106" s="59">
        <v>11000</v>
      </c>
      <c r="H106" s="46">
        <v>11000</v>
      </c>
      <c r="I106" s="46">
        <v>0</v>
      </c>
      <c r="J106" s="46">
        <v>375.0000000000004</v>
      </c>
      <c r="K106" s="46">
        <v>0</v>
      </c>
      <c r="L106" s="46">
        <v>0</v>
      </c>
      <c r="M106" s="46">
        <v>0</v>
      </c>
      <c r="N106" s="46">
        <v>0</v>
      </c>
      <c r="O106" s="59">
        <f t="shared" si="10"/>
        <v>2750</v>
      </c>
      <c r="P106" s="60">
        <v>250.00000000000006</v>
      </c>
      <c r="Q106" s="56">
        <f t="shared" si="8"/>
        <v>14375</v>
      </c>
      <c r="R106" s="87">
        <v>2934.96</v>
      </c>
      <c r="S106" s="90">
        <f t="shared" si="9"/>
        <v>11440.04</v>
      </c>
      <c r="T106" s="64" t="str">
        <f t="shared" si="6"/>
        <v>NO APLICA</v>
      </c>
      <c r="V106" s="5" t="s">
        <v>145</v>
      </c>
      <c r="W106" s="77">
        <f t="shared" si="7"/>
        <v>0</v>
      </c>
    </row>
    <row r="107" spans="1:26" s="8" customFormat="1" ht="45" customHeight="1" x14ac:dyDescent="0.25">
      <c r="A107" s="33">
        <v>96</v>
      </c>
      <c r="B107" s="35" t="s">
        <v>6</v>
      </c>
      <c r="C107" s="65" t="s">
        <v>48</v>
      </c>
      <c r="D107" s="63" t="s">
        <v>63</v>
      </c>
      <c r="E107" s="34" t="s">
        <v>173</v>
      </c>
      <c r="F107" s="34" t="s">
        <v>277</v>
      </c>
      <c r="G107" s="59">
        <v>6000</v>
      </c>
      <c r="H107" s="46">
        <v>6000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6">
        <v>0</v>
      </c>
      <c r="O107" s="59">
        <f t="shared" si="10"/>
        <v>1500</v>
      </c>
      <c r="P107" s="60">
        <v>250.00000000000006</v>
      </c>
      <c r="Q107" s="56">
        <f t="shared" si="8"/>
        <v>7750</v>
      </c>
      <c r="R107" s="87">
        <v>1328.33</v>
      </c>
      <c r="S107" s="90">
        <f t="shared" si="9"/>
        <v>6421.67</v>
      </c>
      <c r="T107" s="64" t="str">
        <f t="shared" si="6"/>
        <v>NO APLICA</v>
      </c>
      <c r="V107" s="5" t="s">
        <v>145</v>
      </c>
      <c r="W107" s="77">
        <f t="shared" si="7"/>
        <v>0</v>
      </c>
    </row>
    <row r="108" spans="1:26" s="8" customFormat="1" ht="45" customHeight="1" x14ac:dyDescent="0.25">
      <c r="A108" s="33">
        <v>97</v>
      </c>
      <c r="B108" s="35" t="s">
        <v>6</v>
      </c>
      <c r="C108" s="65" t="s">
        <v>138</v>
      </c>
      <c r="D108" s="63" t="s">
        <v>188</v>
      </c>
      <c r="E108" s="34" t="s">
        <v>173</v>
      </c>
      <c r="F108" s="34" t="s">
        <v>277</v>
      </c>
      <c r="G108" s="59">
        <v>15000</v>
      </c>
      <c r="H108" s="46">
        <v>15000</v>
      </c>
      <c r="I108" s="46">
        <v>0</v>
      </c>
      <c r="J108" s="46">
        <v>375.0000000000004</v>
      </c>
      <c r="K108" s="46">
        <v>0</v>
      </c>
      <c r="L108" s="46">
        <v>0</v>
      </c>
      <c r="M108" s="46">
        <v>0</v>
      </c>
      <c r="N108" s="46">
        <v>0</v>
      </c>
      <c r="O108" s="59">
        <f t="shared" si="10"/>
        <v>3750</v>
      </c>
      <c r="P108" s="60">
        <v>250.00000000000006</v>
      </c>
      <c r="Q108" s="56">
        <f t="shared" si="8"/>
        <v>19375</v>
      </c>
      <c r="R108" s="87">
        <v>4297</v>
      </c>
      <c r="S108" s="90">
        <f t="shared" si="9"/>
        <v>15078</v>
      </c>
      <c r="T108" s="64" t="str">
        <f t="shared" si="6"/>
        <v>NO APLICA</v>
      </c>
      <c r="V108" s="5" t="s">
        <v>145</v>
      </c>
      <c r="W108" s="77">
        <f t="shared" si="7"/>
        <v>0</v>
      </c>
    </row>
    <row r="109" spans="1:26" s="8" customFormat="1" ht="45" customHeight="1" x14ac:dyDescent="0.25">
      <c r="A109" s="33">
        <v>98</v>
      </c>
      <c r="B109" s="35" t="s">
        <v>6</v>
      </c>
      <c r="C109" s="65" t="s">
        <v>114</v>
      </c>
      <c r="D109" s="63" t="s">
        <v>255</v>
      </c>
      <c r="E109" s="34" t="s">
        <v>173</v>
      </c>
      <c r="F109" s="34" t="s">
        <v>277</v>
      </c>
      <c r="G109" s="59">
        <v>15000</v>
      </c>
      <c r="H109" s="46">
        <v>15000</v>
      </c>
      <c r="I109" s="46">
        <v>0</v>
      </c>
      <c r="J109" s="46">
        <v>375.0000000000004</v>
      </c>
      <c r="K109" s="46">
        <v>0</v>
      </c>
      <c r="L109" s="46">
        <v>0</v>
      </c>
      <c r="M109" s="46">
        <v>0</v>
      </c>
      <c r="N109" s="46">
        <v>0</v>
      </c>
      <c r="O109" s="59">
        <f t="shared" si="10"/>
        <v>3750</v>
      </c>
      <c r="P109" s="60">
        <v>250.00000000000006</v>
      </c>
      <c r="Q109" s="56">
        <f t="shared" si="8"/>
        <v>19375</v>
      </c>
      <c r="R109" s="87">
        <v>4297</v>
      </c>
      <c r="S109" s="90">
        <f t="shared" si="9"/>
        <v>15078</v>
      </c>
      <c r="T109" s="64" t="str">
        <f t="shared" si="6"/>
        <v>NO APLICA</v>
      </c>
      <c r="V109" s="5" t="s">
        <v>145</v>
      </c>
      <c r="W109" s="77">
        <f t="shared" si="7"/>
        <v>0</v>
      </c>
    </row>
    <row r="110" spans="1:26" s="8" customFormat="1" ht="45" customHeight="1" x14ac:dyDescent="0.25">
      <c r="A110" s="33">
        <v>99</v>
      </c>
      <c r="B110" s="35" t="s">
        <v>6</v>
      </c>
      <c r="C110" s="65" t="s">
        <v>91</v>
      </c>
      <c r="D110" s="63" t="s">
        <v>64</v>
      </c>
      <c r="E110" s="34" t="s">
        <v>173</v>
      </c>
      <c r="F110" s="34" t="s">
        <v>277</v>
      </c>
      <c r="G110" s="59">
        <v>11000</v>
      </c>
      <c r="H110" s="46">
        <v>9580.645161290322</v>
      </c>
      <c r="I110" s="46">
        <v>0</v>
      </c>
      <c r="J110" s="46">
        <v>326.6129032258068</v>
      </c>
      <c r="K110" s="46">
        <v>0</v>
      </c>
      <c r="L110" s="46">
        <v>0</v>
      </c>
      <c r="M110" s="46">
        <v>0</v>
      </c>
      <c r="N110" s="46">
        <v>0</v>
      </c>
      <c r="O110" s="59">
        <f t="shared" si="10"/>
        <v>2395.1612903225805</v>
      </c>
      <c r="P110" s="60">
        <v>217.741935483871</v>
      </c>
      <c r="Q110" s="56">
        <f t="shared" si="8"/>
        <v>12520.16129032258</v>
      </c>
      <c r="R110" s="87">
        <v>2606.8954838709674</v>
      </c>
      <c r="S110" s="90">
        <f t="shared" si="9"/>
        <v>9913.2658064516127</v>
      </c>
      <c r="T110" s="64" t="str">
        <f t="shared" si="6"/>
        <v>NO APLICA</v>
      </c>
      <c r="V110" s="5" t="s">
        <v>145</v>
      </c>
      <c r="W110" s="77">
        <f t="shared" si="7"/>
        <v>0</v>
      </c>
    </row>
    <row r="111" spans="1:26" s="8" customFormat="1" ht="45" customHeight="1" x14ac:dyDescent="0.25">
      <c r="A111" s="33">
        <v>100</v>
      </c>
      <c r="B111" s="35" t="s">
        <v>6</v>
      </c>
      <c r="C111" s="65" t="s">
        <v>206</v>
      </c>
      <c r="D111" s="63" t="s">
        <v>64</v>
      </c>
      <c r="E111" s="34" t="s">
        <v>173</v>
      </c>
      <c r="F111" s="34" t="s">
        <v>277</v>
      </c>
      <c r="G111" s="59">
        <v>11000</v>
      </c>
      <c r="H111" s="46">
        <v>9580.645161290322</v>
      </c>
      <c r="I111" s="46">
        <v>0</v>
      </c>
      <c r="J111" s="46">
        <v>326.6129032258068</v>
      </c>
      <c r="K111" s="46">
        <v>0</v>
      </c>
      <c r="L111" s="46">
        <v>0</v>
      </c>
      <c r="M111" s="46">
        <v>0</v>
      </c>
      <c r="N111" s="46">
        <v>0</v>
      </c>
      <c r="O111" s="59">
        <f t="shared" si="10"/>
        <v>2395.1612903225805</v>
      </c>
      <c r="P111" s="60">
        <v>217.741935483871</v>
      </c>
      <c r="Q111" s="56">
        <f t="shared" si="8"/>
        <v>12520.16129032258</v>
      </c>
      <c r="R111" s="88">
        <v>2606.8954838709674</v>
      </c>
      <c r="S111" s="90">
        <f t="shared" si="9"/>
        <v>9913.2658064516127</v>
      </c>
      <c r="T111" s="64" t="str">
        <f t="shared" si="6"/>
        <v>NO APLICA</v>
      </c>
      <c r="V111" s="5" t="s">
        <v>145</v>
      </c>
      <c r="W111" s="77">
        <f t="shared" si="7"/>
        <v>0</v>
      </c>
    </row>
    <row r="112" spans="1:26" s="8" customFormat="1" ht="45" customHeight="1" x14ac:dyDescent="0.25">
      <c r="A112" s="33">
        <v>101</v>
      </c>
      <c r="B112" s="35" t="s">
        <v>6</v>
      </c>
      <c r="C112" s="65" t="s">
        <v>43</v>
      </c>
      <c r="D112" s="63" t="s">
        <v>65</v>
      </c>
      <c r="E112" s="34" t="s">
        <v>173</v>
      </c>
      <c r="F112" s="34" t="s">
        <v>277</v>
      </c>
      <c r="G112" s="59">
        <v>8000</v>
      </c>
      <c r="H112" s="46">
        <v>8000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v>0</v>
      </c>
      <c r="O112" s="59">
        <f t="shared" si="10"/>
        <v>2000</v>
      </c>
      <c r="P112" s="60">
        <v>250.00000000000006</v>
      </c>
      <c r="Q112" s="56">
        <f t="shared" si="8"/>
        <v>10250</v>
      </c>
      <c r="R112" s="88">
        <v>1928.3300000000004</v>
      </c>
      <c r="S112" s="90">
        <f t="shared" si="9"/>
        <v>8321.67</v>
      </c>
      <c r="T112" s="64" t="str">
        <f t="shared" si="6"/>
        <v>NO APLICA</v>
      </c>
      <c r="V112" s="5" t="s">
        <v>145</v>
      </c>
      <c r="W112" s="77">
        <f t="shared" si="7"/>
        <v>0</v>
      </c>
    </row>
    <row r="113" spans="1:397" s="8" customFormat="1" ht="45" customHeight="1" x14ac:dyDescent="0.25">
      <c r="A113" s="33">
        <v>102</v>
      </c>
      <c r="B113" s="35" t="s">
        <v>6</v>
      </c>
      <c r="C113" s="65" t="s">
        <v>256</v>
      </c>
      <c r="D113" s="63" t="s">
        <v>65</v>
      </c>
      <c r="E113" s="34" t="s">
        <v>173</v>
      </c>
      <c r="F113" s="34" t="s">
        <v>277</v>
      </c>
      <c r="G113" s="59">
        <v>8000</v>
      </c>
      <c r="H113" s="46">
        <v>8000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6">
        <v>0</v>
      </c>
      <c r="O113" s="59">
        <f t="shared" si="10"/>
        <v>2000</v>
      </c>
      <c r="P113" s="60">
        <v>250.00000000000006</v>
      </c>
      <c r="Q113" s="56">
        <f t="shared" si="8"/>
        <v>10250</v>
      </c>
      <c r="R113" s="88">
        <v>1928.3300000000004</v>
      </c>
      <c r="S113" s="90">
        <f t="shared" si="9"/>
        <v>8321.67</v>
      </c>
      <c r="T113" s="64" t="str">
        <f t="shared" si="6"/>
        <v>NO APLICA</v>
      </c>
      <c r="V113" s="5" t="s">
        <v>145</v>
      </c>
      <c r="W113" s="77">
        <f t="shared" si="7"/>
        <v>0</v>
      </c>
    </row>
    <row r="114" spans="1:397" s="7" customFormat="1" ht="45" customHeight="1" x14ac:dyDescent="0.25">
      <c r="A114" s="33">
        <v>103</v>
      </c>
      <c r="B114" s="35" t="s">
        <v>6</v>
      </c>
      <c r="C114" s="65" t="s">
        <v>133</v>
      </c>
      <c r="D114" s="34" t="s">
        <v>65</v>
      </c>
      <c r="E114" s="34" t="s">
        <v>173</v>
      </c>
      <c r="F114" s="34" t="s">
        <v>277</v>
      </c>
      <c r="G114" s="59">
        <v>8000</v>
      </c>
      <c r="H114" s="46">
        <v>8000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v>0</v>
      </c>
      <c r="O114" s="59">
        <f t="shared" si="10"/>
        <v>2000</v>
      </c>
      <c r="P114" s="60">
        <v>250.00000000000006</v>
      </c>
      <c r="Q114" s="56">
        <f t="shared" si="8"/>
        <v>10250</v>
      </c>
      <c r="R114" s="88">
        <v>1928.3300000000004</v>
      </c>
      <c r="S114" s="90">
        <f t="shared" si="9"/>
        <v>8321.67</v>
      </c>
      <c r="T114" s="64" t="str">
        <f t="shared" si="6"/>
        <v>NO APLICA</v>
      </c>
      <c r="V114" s="5" t="s">
        <v>145</v>
      </c>
      <c r="W114" s="77">
        <f t="shared" si="7"/>
        <v>0</v>
      </c>
    </row>
    <row r="115" spans="1:397" s="7" customFormat="1" ht="45" customHeight="1" x14ac:dyDescent="0.25">
      <c r="A115" s="33">
        <v>104</v>
      </c>
      <c r="B115" s="35" t="s">
        <v>6</v>
      </c>
      <c r="C115" s="65" t="s">
        <v>257</v>
      </c>
      <c r="D115" s="34" t="s">
        <v>65</v>
      </c>
      <c r="E115" s="34" t="s">
        <v>173</v>
      </c>
      <c r="F115" s="34" t="s">
        <v>277</v>
      </c>
      <c r="G115" s="59">
        <v>8000</v>
      </c>
      <c r="H115" s="46">
        <v>8000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v>0</v>
      </c>
      <c r="O115" s="59">
        <f t="shared" si="10"/>
        <v>2000</v>
      </c>
      <c r="P115" s="60">
        <v>250.00000000000006</v>
      </c>
      <c r="Q115" s="56">
        <f t="shared" si="8"/>
        <v>10250</v>
      </c>
      <c r="R115" s="88">
        <v>1928.3300000000004</v>
      </c>
      <c r="S115" s="90">
        <f t="shared" si="9"/>
        <v>8321.67</v>
      </c>
      <c r="T115" s="64" t="str">
        <f t="shared" si="6"/>
        <v>NO APLICA</v>
      </c>
      <c r="V115" s="5" t="s">
        <v>145</v>
      </c>
      <c r="W115" s="77">
        <f t="shared" si="7"/>
        <v>345</v>
      </c>
      <c r="X115" s="7">
        <v>345</v>
      </c>
    </row>
    <row r="116" spans="1:397" s="7" customFormat="1" ht="45" customHeight="1" x14ac:dyDescent="0.25">
      <c r="A116" s="33">
        <v>105</v>
      </c>
      <c r="B116" s="35" t="s">
        <v>6</v>
      </c>
      <c r="C116" s="65" t="s">
        <v>103</v>
      </c>
      <c r="D116" s="34" t="s">
        <v>65</v>
      </c>
      <c r="E116" s="34" t="s">
        <v>173</v>
      </c>
      <c r="F116" s="34" t="s">
        <v>277</v>
      </c>
      <c r="G116" s="59">
        <v>8000</v>
      </c>
      <c r="H116" s="46">
        <v>8000</v>
      </c>
      <c r="I116" s="46">
        <v>0</v>
      </c>
      <c r="J116" s="59">
        <v>0</v>
      </c>
      <c r="K116" s="46">
        <v>0</v>
      </c>
      <c r="L116" s="46">
        <v>0</v>
      </c>
      <c r="M116" s="46">
        <v>0</v>
      </c>
      <c r="N116" s="46">
        <v>0</v>
      </c>
      <c r="O116" s="59">
        <f t="shared" si="10"/>
        <v>2000</v>
      </c>
      <c r="P116" s="60">
        <v>250.00000000000006</v>
      </c>
      <c r="Q116" s="56">
        <f t="shared" si="8"/>
        <v>10250</v>
      </c>
      <c r="R116" s="88">
        <v>1928.3300000000004</v>
      </c>
      <c r="S116" s="90">
        <f t="shared" si="9"/>
        <v>8321.67</v>
      </c>
      <c r="T116" s="64" t="str">
        <f t="shared" si="6"/>
        <v>NO APLICA</v>
      </c>
      <c r="V116" s="5" t="s">
        <v>145</v>
      </c>
      <c r="W116" s="77">
        <f t="shared" si="7"/>
        <v>0</v>
      </c>
    </row>
    <row r="117" spans="1:397" s="7" customFormat="1" ht="45" customHeight="1" x14ac:dyDescent="0.25">
      <c r="A117" s="33">
        <v>106</v>
      </c>
      <c r="B117" s="35" t="s">
        <v>6</v>
      </c>
      <c r="C117" s="65" t="s">
        <v>258</v>
      </c>
      <c r="D117" s="34" t="s">
        <v>63</v>
      </c>
      <c r="E117" s="34" t="s">
        <v>161</v>
      </c>
      <c r="F117" s="34" t="s">
        <v>167</v>
      </c>
      <c r="G117" s="59">
        <v>6000</v>
      </c>
      <c r="H117" s="46">
        <v>5225.8064516129034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0</v>
      </c>
      <c r="O117" s="59">
        <f t="shared" si="10"/>
        <v>1306.4516129032259</v>
      </c>
      <c r="P117" s="60">
        <v>217.741935483871</v>
      </c>
      <c r="Q117" s="56">
        <f t="shared" si="8"/>
        <v>6750</v>
      </c>
      <c r="R117" s="88">
        <v>1173.4912903225807</v>
      </c>
      <c r="S117" s="90">
        <f t="shared" si="9"/>
        <v>5576.5087096774196</v>
      </c>
      <c r="T117" s="64" t="str">
        <f t="shared" si="6"/>
        <v>NO APLICA</v>
      </c>
      <c r="V117" s="5" t="s">
        <v>145</v>
      </c>
      <c r="W117" s="77">
        <f t="shared" si="7"/>
        <v>336.65</v>
      </c>
      <c r="X117" s="7">
        <v>336.65</v>
      </c>
    </row>
    <row r="118" spans="1:397" s="7" customFormat="1" ht="45" customHeight="1" x14ac:dyDescent="0.25">
      <c r="A118" s="33">
        <v>107</v>
      </c>
      <c r="B118" s="35" t="s">
        <v>6</v>
      </c>
      <c r="C118" s="65" t="s">
        <v>60</v>
      </c>
      <c r="D118" s="34" t="s">
        <v>259</v>
      </c>
      <c r="E118" s="34" t="s">
        <v>161</v>
      </c>
      <c r="F118" s="34" t="s">
        <v>167</v>
      </c>
      <c r="G118" s="59">
        <v>10000</v>
      </c>
      <c r="H118" s="46">
        <v>10000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v>0</v>
      </c>
      <c r="O118" s="59">
        <f t="shared" si="10"/>
        <v>2500</v>
      </c>
      <c r="P118" s="60">
        <v>250.00000000000006</v>
      </c>
      <c r="Q118" s="56">
        <f t="shared" si="8"/>
        <v>12750</v>
      </c>
      <c r="R118" s="88">
        <v>2743.83</v>
      </c>
      <c r="S118" s="90">
        <f t="shared" si="9"/>
        <v>10006.17</v>
      </c>
      <c r="T118" s="64" t="str">
        <f t="shared" si="6"/>
        <v>NO APLICA</v>
      </c>
      <c r="V118" s="5" t="s">
        <v>145</v>
      </c>
      <c r="W118" s="77">
        <f t="shared" si="7"/>
        <v>0</v>
      </c>
    </row>
    <row r="119" spans="1:397" s="7" customFormat="1" ht="45" customHeight="1" x14ac:dyDescent="0.25">
      <c r="A119" s="33">
        <v>108</v>
      </c>
      <c r="B119" s="35" t="s">
        <v>6</v>
      </c>
      <c r="C119" s="65" t="s">
        <v>121</v>
      </c>
      <c r="D119" s="34" t="s">
        <v>70</v>
      </c>
      <c r="E119" s="36" t="s">
        <v>161</v>
      </c>
      <c r="F119" s="34" t="s">
        <v>167</v>
      </c>
      <c r="G119" s="59">
        <v>8000</v>
      </c>
      <c r="H119" s="46">
        <v>8000</v>
      </c>
      <c r="I119" s="46">
        <v>0</v>
      </c>
      <c r="J119" s="59">
        <v>0</v>
      </c>
      <c r="K119" s="46">
        <v>0</v>
      </c>
      <c r="L119" s="46">
        <v>0</v>
      </c>
      <c r="M119" s="46">
        <v>0</v>
      </c>
      <c r="N119" s="46">
        <v>0</v>
      </c>
      <c r="O119" s="59">
        <f t="shared" si="10"/>
        <v>2000</v>
      </c>
      <c r="P119" s="60">
        <v>250.00000000000006</v>
      </c>
      <c r="Q119" s="56">
        <f t="shared" si="8"/>
        <v>10250</v>
      </c>
      <c r="R119" s="88">
        <v>1928.3300000000004</v>
      </c>
      <c r="S119" s="90">
        <f t="shared" si="9"/>
        <v>8321.67</v>
      </c>
      <c r="T119" s="64" t="str">
        <f t="shared" si="6"/>
        <v>NO APLICA</v>
      </c>
      <c r="V119" s="5" t="s">
        <v>145</v>
      </c>
      <c r="W119" s="77">
        <f t="shared" si="7"/>
        <v>0</v>
      </c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8"/>
      <c r="IF119" s="8"/>
      <c r="IG119" s="8"/>
      <c r="IH119" s="8"/>
      <c r="II119" s="8"/>
      <c r="IJ119" s="8"/>
      <c r="IK119" s="8"/>
      <c r="IL119" s="8"/>
      <c r="IM119" s="8"/>
      <c r="IN119" s="8"/>
      <c r="IO119" s="8"/>
      <c r="IP119" s="8"/>
      <c r="IQ119" s="8"/>
      <c r="IR119" s="8"/>
      <c r="IS119" s="8"/>
      <c r="IT119" s="8"/>
      <c r="IU119" s="8"/>
      <c r="IV119" s="8"/>
      <c r="IW119" s="8"/>
      <c r="IX119" s="8"/>
      <c r="IY119" s="8"/>
      <c r="IZ119" s="8"/>
      <c r="JA119" s="8"/>
      <c r="JB119" s="8"/>
      <c r="JC119" s="8"/>
      <c r="JD119" s="8"/>
      <c r="JE119" s="8"/>
      <c r="JF119" s="8"/>
      <c r="JG119" s="8"/>
      <c r="JH119" s="8"/>
      <c r="JI119" s="8"/>
      <c r="JJ119" s="8"/>
      <c r="JK119" s="8"/>
      <c r="JL119" s="8"/>
      <c r="JM119" s="8"/>
      <c r="JN119" s="8"/>
      <c r="JO119" s="8"/>
      <c r="JP119" s="8"/>
      <c r="JQ119" s="8"/>
      <c r="JR119" s="8"/>
      <c r="JS119" s="8"/>
      <c r="JT119" s="8"/>
      <c r="JU119" s="8"/>
      <c r="JV119" s="8"/>
      <c r="JW119" s="8"/>
      <c r="JX119" s="8"/>
      <c r="JY119" s="8"/>
      <c r="JZ119" s="8"/>
      <c r="KA119" s="8"/>
      <c r="KB119" s="8"/>
      <c r="KC119" s="8"/>
      <c r="KD119" s="8"/>
      <c r="KE119" s="8"/>
      <c r="KF119" s="8"/>
      <c r="KG119" s="8"/>
      <c r="KH119" s="8"/>
      <c r="KI119" s="8"/>
      <c r="KJ119" s="8"/>
      <c r="KK119" s="8"/>
      <c r="KL119" s="8"/>
      <c r="KM119" s="8"/>
      <c r="KN119" s="8"/>
      <c r="KO119" s="8"/>
      <c r="KP119" s="8"/>
      <c r="KQ119" s="8"/>
      <c r="KR119" s="8"/>
      <c r="KS119" s="8"/>
      <c r="KT119" s="8"/>
      <c r="KU119" s="8"/>
      <c r="KV119" s="8"/>
      <c r="KW119" s="8"/>
      <c r="KX119" s="8"/>
      <c r="KY119" s="8"/>
      <c r="KZ119" s="8"/>
      <c r="LA119" s="8"/>
      <c r="LB119" s="8"/>
      <c r="LC119" s="8"/>
      <c r="LD119" s="8"/>
      <c r="LE119" s="8"/>
      <c r="LF119" s="8"/>
      <c r="LG119" s="8"/>
      <c r="LH119" s="8"/>
      <c r="LI119" s="8"/>
      <c r="LJ119" s="8"/>
      <c r="LK119" s="8"/>
      <c r="LL119" s="8"/>
      <c r="LM119" s="8"/>
      <c r="LN119" s="8"/>
      <c r="LO119" s="8"/>
      <c r="LP119" s="8"/>
      <c r="LQ119" s="8"/>
      <c r="LR119" s="8"/>
      <c r="LS119" s="8"/>
      <c r="LT119" s="8"/>
      <c r="LU119" s="8"/>
      <c r="LV119" s="8"/>
      <c r="LW119" s="8"/>
      <c r="LX119" s="8"/>
      <c r="LY119" s="8"/>
      <c r="LZ119" s="8"/>
      <c r="MA119" s="8"/>
      <c r="MB119" s="8"/>
      <c r="MC119" s="8"/>
      <c r="MD119" s="8"/>
      <c r="ME119" s="8"/>
      <c r="MF119" s="8"/>
      <c r="MG119" s="8"/>
      <c r="MH119" s="8"/>
      <c r="MI119" s="8"/>
      <c r="MJ119" s="8"/>
      <c r="MK119" s="8"/>
      <c r="ML119" s="8"/>
      <c r="MM119" s="8"/>
      <c r="MN119" s="8"/>
      <c r="MO119" s="8"/>
      <c r="MP119" s="8"/>
      <c r="MQ119" s="8"/>
      <c r="MR119" s="8"/>
      <c r="MS119" s="8"/>
      <c r="MT119" s="8"/>
      <c r="MU119" s="8"/>
      <c r="MV119" s="8"/>
      <c r="MW119" s="8"/>
      <c r="MX119" s="8"/>
      <c r="MY119" s="8"/>
      <c r="MZ119" s="8"/>
      <c r="NA119" s="8"/>
      <c r="NB119" s="8"/>
      <c r="NC119" s="8"/>
      <c r="ND119" s="8"/>
      <c r="NE119" s="8"/>
      <c r="NF119" s="8"/>
      <c r="NG119" s="8"/>
      <c r="NH119" s="8"/>
      <c r="NI119" s="8"/>
      <c r="NJ119" s="8"/>
      <c r="NK119" s="8"/>
      <c r="NL119" s="8"/>
      <c r="NM119" s="8"/>
      <c r="NN119" s="8"/>
      <c r="NO119" s="8"/>
      <c r="NP119" s="8"/>
      <c r="NQ119" s="8"/>
      <c r="NR119" s="8"/>
      <c r="NS119" s="8"/>
      <c r="NT119" s="8"/>
      <c r="NU119" s="8"/>
      <c r="NV119" s="8"/>
      <c r="NW119" s="8"/>
      <c r="NX119" s="8"/>
      <c r="NY119" s="8"/>
      <c r="NZ119" s="8"/>
      <c r="OA119" s="8"/>
      <c r="OB119" s="8"/>
      <c r="OC119" s="8"/>
      <c r="OD119" s="8"/>
      <c r="OE119" s="8"/>
      <c r="OF119" s="8"/>
      <c r="OG119" s="8"/>
    </row>
    <row r="120" spans="1:397" s="7" customFormat="1" ht="45" customHeight="1" x14ac:dyDescent="0.25">
      <c r="A120" s="33">
        <v>109</v>
      </c>
      <c r="B120" s="35" t="s">
        <v>6</v>
      </c>
      <c r="C120" s="65" t="s">
        <v>142</v>
      </c>
      <c r="D120" s="34" t="s">
        <v>259</v>
      </c>
      <c r="E120" s="34" t="s">
        <v>161</v>
      </c>
      <c r="F120" s="34" t="s">
        <v>167</v>
      </c>
      <c r="G120" s="59">
        <v>10000</v>
      </c>
      <c r="H120" s="46">
        <v>10000</v>
      </c>
      <c r="I120" s="46">
        <v>0</v>
      </c>
      <c r="J120" s="59">
        <v>0</v>
      </c>
      <c r="K120" s="46">
        <v>0</v>
      </c>
      <c r="L120" s="46">
        <v>0</v>
      </c>
      <c r="M120" s="46">
        <v>0</v>
      </c>
      <c r="N120" s="46">
        <v>0</v>
      </c>
      <c r="O120" s="59">
        <f t="shared" si="10"/>
        <v>2500</v>
      </c>
      <c r="P120" s="60">
        <v>250.00000000000006</v>
      </c>
      <c r="Q120" s="56">
        <f t="shared" si="8"/>
        <v>12750</v>
      </c>
      <c r="R120" s="88">
        <v>2743.83</v>
      </c>
      <c r="S120" s="90">
        <f t="shared" si="9"/>
        <v>10006.17</v>
      </c>
      <c r="T120" s="64" t="str">
        <f t="shared" si="6"/>
        <v>NO APLICA</v>
      </c>
      <c r="V120" s="5" t="s">
        <v>145</v>
      </c>
      <c r="W120" s="77">
        <f t="shared" si="7"/>
        <v>1361</v>
      </c>
      <c r="X120" s="8">
        <v>1361</v>
      </c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8"/>
      <c r="HN120" s="8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  <c r="IP120" s="8"/>
      <c r="IQ120" s="8"/>
      <c r="IR120" s="8"/>
      <c r="IS120" s="8"/>
      <c r="IT120" s="8"/>
      <c r="IU120" s="8"/>
      <c r="IV120" s="8"/>
      <c r="IW120" s="8"/>
      <c r="IX120" s="8"/>
      <c r="IY120" s="8"/>
      <c r="IZ120" s="8"/>
      <c r="JA120" s="8"/>
      <c r="JB120" s="8"/>
      <c r="JC120" s="8"/>
      <c r="JD120" s="8"/>
      <c r="JE120" s="8"/>
      <c r="JF120" s="8"/>
      <c r="JG120" s="8"/>
      <c r="JH120" s="8"/>
      <c r="JI120" s="8"/>
      <c r="JJ120" s="8"/>
      <c r="JK120" s="8"/>
      <c r="JL120" s="8"/>
      <c r="JM120" s="8"/>
      <c r="JN120" s="8"/>
      <c r="JO120" s="8"/>
      <c r="JP120" s="8"/>
      <c r="JQ120" s="8"/>
      <c r="JR120" s="8"/>
      <c r="JS120" s="8"/>
      <c r="JT120" s="8"/>
      <c r="JU120" s="8"/>
      <c r="JV120" s="8"/>
      <c r="JW120" s="8"/>
      <c r="JX120" s="8"/>
      <c r="JY120" s="8"/>
      <c r="JZ120" s="8"/>
      <c r="KA120" s="8"/>
      <c r="KB120" s="8"/>
      <c r="KC120" s="8"/>
      <c r="KD120" s="8"/>
      <c r="KE120" s="8"/>
      <c r="KF120" s="8"/>
      <c r="KG120" s="8"/>
      <c r="KH120" s="8"/>
      <c r="KI120" s="8"/>
      <c r="KJ120" s="8"/>
      <c r="KK120" s="8"/>
      <c r="KL120" s="8"/>
      <c r="KM120" s="8"/>
      <c r="KN120" s="8"/>
      <c r="KO120" s="8"/>
      <c r="KP120" s="8"/>
      <c r="KQ120" s="8"/>
      <c r="KR120" s="8"/>
      <c r="KS120" s="8"/>
      <c r="KT120" s="8"/>
      <c r="KU120" s="8"/>
      <c r="KV120" s="8"/>
      <c r="KW120" s="8"/>
      <c r="KX120" s="8"/>
      <c r="KY120" s="8"/>
      <c r="KZ120" s="8"/>
      <c r="LA120" s="8"/>
      <c r="LB120" s="8"/>
      <c r="LC120" s="8"/>
      <c r="LD120" s="8"/>
      <c r="LE120" s="8"/>
      <c r="LF120" s="8"/>
      <c r="LG120" s="8"/>
      <c r="LH120" s="8"/>
      <c r="LI120" s="8"/>
      <c r="LJ120" s="8"/>
      <c r="LK120" s="8"/>
      <c r="LL120" s="8"/>
      <c r="LM120" s="8"/>
      <c r="LN120" s="8"/>
      <c r="LO120" s="8"/>
      <c r="LP120" s="8"/>
      <c r="LQ120" s="8"/>
      <c r="LR120" s="8"/>
      <c r="LS120" s="8"/>
      <c r="LT120" s="8"/>
      <c r="LU120" s="8"/>
      <c r="LV120" s="8"/>
      <c r="LW120" s="8"/>
      <c r="LX120" s="8"/>
      <c r="LY120" s="8"/>
      <c r="LZ120" s="8"/>
      <c r="MA120" s="8"/>
      <c r="MB120" s="8"/>
      <c r="MC120" s="8"/>
      <c r="MD120" s="8"/>
      <c r="ME120" s="8"/>
      <c r="MF120" s="8"/>
      <c r="MG120" s="8"/>
      <c r="MH120" s="8"/>
      <c r="MI120" s="8"/>
      <c r="MJ120" s="8"/>
      <c r="MK120" s="8"/>
      <c r="ML120" s="8"/>
      <c r="MM120" s="8"/>
      <c r="MN120" s="8"/>
      <c r="MO120" s="8"/>
      <c r="MP120" s="8"/>
      <c r="MQ120" s="8"/>
      <c r="MR120" s="8"/>
      <c r="MS120" s="8"/>
      <c r="MT120" s="8"/>
      <c r="MU120" s="8"/>
      <c r="MV120" s="8"/>
      <c r="MW120" s="8"/>
      <c r="MX120" s="8"/>
      <c r="MY120" s="8"/>
      <c r="MZ120" s="8"/>
      <c r="NA120" s="8"/>
      <c r="NB120" s="8"/>
      <c r="NC120" s="8"/>
      <c r="ND120" s="8"/>
      <c r="NE120" s="8"/>
      <c r="NF120" s="8"/>
      <c r="NG120" s="8"/>
      <c r="NH120" s="8"/>
      <c r="NI120" s="8"/>
      <c r="NJ120" s="8"/>
      <c r="NK120" s="8"/>
      <c r="NL120" s="8"/>
      <c r="NM120" s="8"/>
      <c r="NN120" s="8"/>
      <c r="NO120" s="8"/>
      <c r="NP120" s="8"/>
      <c r="NQ120" s="8"/>
      <c r="NR120" s="8"/>
      <c r="NS120" s="8"/>
      <c r="NT120" s="8"/>
      <c r="NU120" s="8"/>
      <c r="NV120" s="8"/>
      <c r="NW120" s="8"/>
      <c r="NX120" s="8"/>
      <c r="NY120" s="8"/>
      <c r="NZ120" s="8"/>
      <c r="OA120" s="8"/>
      <c r="OB120" s="8"/>
      <c r="OC120" s="8"/>
      <c r="OD120" s="8"/>
      <c r="OE120" s="8"/>
      <c r="OF120" s="8"/>
      <c r="OG120" s="8"/>
    </row>
    <row r="121" spans="1:397" s="7" customFormat="1" ht="45" customHeight="1" x14ac:dyDescent="0.25">
      <c r="A121" s="33">
        <v>110</v>
      </c>
      <c r="B121" s="35" t="s">
        <v>6</v>
      </c>
      <c r="C121" s="65" t="s">
        <v>83</v>
      </c>
      <c r="D121" s="34" t="s">
        <v>70</v>
      </c>
      <c r="E121" s="34" t="s">
        <v>161</v>
      </c>
      <c r="F121" s="34" t="s">
        <v>167</v>
      </c>
      <c r="G121" s="59">
        <v>8000</v>
      </c>
      <c r="H121" s="46">
        <v>8000</v>
      </c>
      <c r="I121" s="46">
        <v>0</v>
      </c>
      <c r="J121" s="46">
        <v>0</v>
      </c>
      <c r="K121" s="46">
        <v>0</v>
      </c>
      <c r="L121" s="46">
        <v>0</v>
      </c>
      <c r="M121" s="46">
        <v>0</v>
      </c>
      <c r="N121" s="46">
        <v>0</v>
      </c>
      <c r="O121" s="59">
        <f t="shared" si="10"/>
        <v>2000</v>
      </c>
      <c r="P121" s="60">
        <v>250.00000000000006</v>
      </c>
      <c r="Q121" s="56">
        <f t="shared" si="8"/>
        <v>10250</v>
      </c>
      <c r="R121" s="88">
        <v>1928.3300000000004</v>
      </c>
      <c r="S121" s="90">
        <f t="shared" si="9"/>
        <v>8321.67</v>
      </c>
      <c r="T121" s="64" t="str">
        <f t="shared" si="6"/>
        <v>NO APLICA</v>
      </c>
      <c r="V121" s="5" t="s">
        <v>145</v>
      </c>
      <c r="W121" s="77">
        <f t="shared" si="7"/>
        <v>0</v>
      </c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  <c r="IV121" s="8"/>
      <c r="IW121" s="8"/>
      <c r="IX121" s="8"/>
      <c r="IY121" s="8"/>
      <c r="IZ121" s="8"/>
      <c r="JA121" s="8"/>
      <c r="JB121" s="8"/>
      <c r="JC121" s="8"/>
      <c r="JD121" s="8"/>
      <c r="JE121" s="8"/>
      <c r="JF121" s="8"/>
      <c r="JG121" s="8"/>
      <c r="JH121" s="8"/>
      <c r="JI121" s="8"/>
      <c r="JJ121" s="8"/>
      <c r="JK121" s="8"/>
      <c r="JL121" s="8"/>
      <c r="JM121" s="8"/>
      <c r="JN121" s="8"/>
      <c r="JO121" s="8"/>
      <c r="JP121" s="8"/>
      <c r="JQ121" s="8"/>
      <c r="JR121" s="8"/>
      <c r="JS121" s="8"/>
      <c r="JT121" s="8"/>
      <c r="JU121" s="8"/>
      <c r="JV121" s="8"/>
      <c r="JW121" s="8"/>
      <c r="JX121" s="8"/>
      <c r="JY121" s="8"/>
      <c r="JZ121" s="8"/>
      <c r="KA121" s="8"/>
      <c r="KB121" s="8"/>
      <c r="KC121" s="8"/>
      <c r="KD121" s="8"/>
      <c r="KE121" s="8"/>
      <c r="KF121" s="8"/>
      <c r="KG121" s="8"/>
      <c r="KH121" s="8"/>
      <c r="KI121" s="8"/>
      <c r="KJ121" s="8"/>
      <c r="KK121" s="8"/>
      <c r="KL121" s="8"/>
      <c r="KM121" s="8"/>
      <c r="KN121" s="8"/>
      <c r="KO121" s="8"/>
      <c r="KP121" s="8"/>
      <c r="KQ121" s="8"/>
      <c r="KR121" s="8"/>
      <c r="KS121" s="8"/>
      <c r="KT121" s="8"/>
      <c r="KU121" s="8"/>
      <c r="KV121" s="8"/>
      <c r="KW121" s="8"/>
      <c r="KX121" s="8"/>
      <c r="KY121" s="8"/>
      <c r="KZ121" s="8"/>
      <c r="LA121" s="8"/>
      <c r="LB121" s="8"/>
      <c r="LC121" s="8"/>
      <c r="LD121" s="8"/>
      <c r="LE121" s="8"/>
      <c r="LF121" s="8"/>
      <c r="LG121" s="8"/>
      <c r="LH121" s="8"/>
      <c r="LI121" s="8"/>
      <c r="LJ121" s="8"/>
      <c r="LK121" s="8"/>
      <c r="LL121" s="8"/>
      <c r="LM121" s="8"/>
      <c r="LN121" s="8"/>
      <c r="LO121" s="8"/>
      <c r="LP121" s="8"/>
      <c r="LQ121" s="8"/>
      <c r="LR121" s="8"/>
      <c r="LS121" s="8"/>
      <c r="LT121" s="8"/>
      <c r="LU121" s="8"/>
      <c r="LV121" s="8"/>
      <c r="LW121" s="8"/>
      <c r="LX121" s="8"/>
      <c r="LY121" s="8"/>
      <c r="LZ121" s="8"/>
      <c r="MA121" s="8"/>
      <c r="MB121" s="8"/>
      <c r="MC121" s="8"/>
      <c r="MD121" s="8"/>
      <c r="ME121" s="8"/>
      <c r="MF121" s="8"/>
      <c r="MG121" s="8"/>
      <c r="MH121" s="8"/>
      <c r="MI121" s="8"/>
      <c r="MJ121" s="8"/>
      <c r="MK121" s="8"/>
      <c r="ML121" s="8"/>
      <c r="MM121" s="8"/>
      <c r="MN121" s="8"/>
      <c r="MO121" s="8"/>
      <c r="MP121" s="8"/>
      <c r="MQ121" s="8"/>
      <c r="MR121" s="8"/>
      <c r="MS121" s="8"/>
      <c r="MT121" s="8"/>
      <c r="MU121" s="8"/>
      <c r="MV121" s="8"/>
      <c r="MW121" s="8"/>
      <c r="MX121" s="8"/>
      <c r="MY121" s="8"/>
      <c r="MZ121" s="8"/>
      <c r="NA121" s="8"/>
      <c r="NB121" s="8"/>
      <c r="NC121" s="8"/>
      <c r="ND121" s="8"/>
      <c r="NE121" s="8"/>
      <c r="NF121" s="8"/>
      <c r="NG121" s="8"/>
      <c r="NH121" s="8"/>
      <c r="NI121" s="8"/>
      <c r="NJ121" s="8"/>
      <c r="NK121" s="8"/>
      <c r="NL121" s="8"/>
      <c r="NM121" s="8"/>
      <c r="NN121" s="8"/>
      <c r="NO121" s="8"/>
      <c r="NP121" s="8"/>
      <c r="NQ121" s="8"/>
      <c r="NR121" s="8"/>
      <c r="NS121" s="8"/>
      <c r="NT121" s="8"/>
      <c r="NU121" s="8"/>
      <c r="NV121" s="8"/>
      <c r="NW121" s="8"/>
      <c r="NX121" s="8"/>
      <c r="NY121" s="8"/>
      <c r="NZ121" s="8"/>
      <c r="OA121" s="8"/>
      <c r="OB121" s="8"/>
      <c r="OC121" s="8"/>
      <c r="OD121" s="8"/>
      <c r="OE121" s="8"/>
      <c r="OF121" s="8"/>
      <c r="OG121" s="8"/>
    </row>
    <row r="122" spans="1:397" s="7" customFormat="1" ht="45" customHeight="1" x14ac:dyDescent="0.25">
      <c r="A122" s="33">
        <v>111</v>
      </c>
      <c r="B122" s="35" t="s">
        <v>6</v>
      </c>
      <c r="C122" s="65" t="s">
        <v>156</v>
      </c>
      <c r="D122" s="34" t="s">
        <v>70</v>
      </c>
      <c r="E122" s="36" t="s">
        <v>161</v>
      </c>
      <c r="F122" s="34" t="s">
        <v>167</v>
      </c>
      <c r="G122" s="59">
        <v>8000</v>
      </c>
      <c r="H122" s="46">
        <v>8000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6">
        <v>0</v>
      </c>
      <c r="O122" s="59">
        <f t="shared" si="10"/>
        <v>2000</v>
      </c>
      <c r="P122" s="60">
        <v>250.00000000000006</v>
      </c>
      <c r="Q122" s="56">
        <f t="shared" si="8"/>
        <v>10250</v>
      </c>
      <c r="R122" s="88">
        <v>1928.3300000000004</v>
      </c>
      <c r="S122" s="90">
        <f t="shared" si="9"/>
        <v>8321.67</v>
      </c>
      <c r="T122" s="64" t="str">
        <f t="shared" si="6"/>
        <v>NO APLICA</v>
      </c>
      <c r="V122" s="5" t="s">
        <v>145</v>
      </c>
      <c r="W122" s="77">
        <f t="shared" si="7"/>
        <v>1337</v>
      </c>
      <c r="X122" s="7">
        <v>1337</v>
      </c>
    </row>
    <row r="123" spans="1:397" s="7" customFormat="1" ht="45" customHeight="1" x14ac:dyDescent="0.25">
      <c r="A123" s="33">
        <v>112</v>
      </c>
      <c r="B123" s="35" t="s">
        <v>6</v>
      </c>
      <c r="C123" s="65" t="s">
        <v>184</v>
      </c>
      <c r="D123" s="34" t="s">
        <v>70</v>
      </c>
      <c r="E123" s="36" t="s">
        <v>161</v>
      </c>
      <c r="F123" s="34" t="s">
        <v>167</v>
      </c>
      <c r="G123" s="59">
        <v>8000</v>
      </c>
      <c r="H123" s="46">
        <v>8000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v>0</v>
      </c>
      <c r="O123" s="59">
        <f t="shared" si="10"/>
        <v>2000</v>
      </c>
      <c r="P123" s="60">
        <v>250.00000000000006</v>
      </c>
      <c r="Q123" s="56">
        <f t="shared" si="8"/>
        <v>10250</v>
      </c>
      <c r="R123" s="88">
        <v>1928.3300000000004</v>
      </c>
      <c r="S123" s="90">
        <f t="shared" si="9"/>
        <v>8321.67</v>
      </c>
      <c r="T123" s="64" t="str">
        <f t="shared" si="6"/>
        <v>NO APLICA</v>
      </c>
      <c r="V123" s="5" t="s">
        <v>145</v>
      </c>
      <c r="W123" s="77">
        <f t="shared" si="7"/>
        <v>0</v>
      </c>
    </row>
    <row r="124" spans="1:397" s="7" customFormat="1" ht="45" customHeight="1" x14ac:dyDescent="0.25">
      <c r="A124" s="33">
        <v>113</v>
      </c>
      <c r="B124" s="35" t="s">
        <v>6</v>
      </c>
      <c r="C124" s="65" t="s">
        <v>128</v>
      </c>
      <c r="D124" s="34" t="s">
        <v>259</v>
      </c>
      <c r="E124" s="36" t="s">
        <v>161</v>
      </c>
      <c r="F124" s="34" t="s">
        <v>167</v>
      </c>
      <c r="G124" s="59">
        <v>10000</v>
      </c>
      <c r="H124" s="46">
        <v>10000</v>
      </c>
      <c r="I124" s="46">
        <v>0</v>
      </c>
      <c r="J124" s="59">
        <v>0</v>
      </c>
      <c r="K124" s="46">
        <v>0</v>
      </c>
      <c r="L124" s="46">
        <v>0</v>
      </c>
      <c r="M124" s="46">
        <v>0</v>
      </c>
      <c r="N124" s="46">
        <v>0</v>
      </c>
      <c r="O124" s="59">
        <f t="shared" si="10"/>
        <v>2500</v>
      </c>
      <c r="P124" s="60">
        <v>250.00000000000006</v>
      </c>
      <c r="Q124" s="56">
        <f t="shared" si="8"/>
        <v>12750</v>
      </c>
      <c r="R124" s="88">
        <v>2743.83</v>
      </c>
      <c r="S124" s="90">
        <f t="shared" si="9"/>
        <v>10006.17</v>
      </c>
      <c r="T124" s="64" t="str">
        <f t="shared" si="6"/>
        <v>NO APLICA</v>
      </c>
      <c r="V124" s="5" t="s">
        <v>145</v>
      </c>
      <c r="W124" s="77">
        <f t="shared" si="7"/>
        <v>0</v>
      </c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/>
      <c r="HI124" s="8"/>
      <c r="HJ124" s="8"/>
      <c r="HK124" s="8"/>
      <c r="HL124" s="8"/>
      <c r="HM124" s="8"/>
      <c r="HN124" s="8"/>
      <c r="HO124" s="8"/>
      <c r="HP124" s="8"/>
      <c r="HQ124" s="8"/>
      <c r="HR124" s="8"/>
      <c r="HS124" s="8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/>
      <c r="IP124" s="8"/>
      <c r="IQ124" s="8"/>
      <c r="IR124" s="8"/>
      <c r="IS124" s="8"/>
      <c r="IT124" s="8"/>
      <c r="IU124" s="8"/>
      <c r="IV124" s="8"/>
      <c r="IW124" s="8"/>
      <c r="IX124" s="8"/>
      <c r="IY124" s="8"/>
      <c r="IZ124" s="8"/>
      <c r="JA124" s="8"/>
      <c r="JB124" s="8"/>
      <c r="JC124" s="8"/>
      <c r="JD124" s="8"/>
      <c r="JE124" s="8"/>
      <c r="JF124" s="8"/>
      <c r="JG124" s="8"/>
      <c r="JH124" s="8"/>
      <c r="JI124" s="8"/>
      <c r="JJ124" s="8"/>
      <c r="JK124" s="8"/>
      <c r="JL124" s="8"/>
      <c r="JM124" s="8"/>
      <c r="JN124" s="8"/>
      <c r="JO124" s="8"/>
      <c r="JP124" s="8"/>
      <c r="JQ124" s="8"/>
      <c r="JR124" s="8"/>
      <c r="JS124" s="8"/>
      <c r="JT124" s="8"/>
      <c r="JU124" s="8"/>
      <c r="JV124" s="8"/>
      <c r="JW124" s="8"/>
      <c r="JX124" s="8"/>
      <c r="JY124" s="8"/>
      <c r="JZ124" s="8"/>
      <c r="KA124" s="8"/>
      <c r="KB124" s="8"/>
      <c r="KC124" s="8"/>
      <c r="KD124" s="8"/>
      <c r="KE124" s="8"/>
      <c r="KF124" s="8"/>
      <c r="KG124" s="8"/>
      <c r="KH124" s="8"/>
      <c r="KI124" s="8"/>
      <c r="KJ124" s="8"/>
      <c r="KK124" s="8"/>
      <c r="KL124" s="8"/>
      <c r="KM124" s="8"/>
      <c r="KN124" s="8"/>
      <c r="KO124" s="8"/>
      <c r="KP124" s="8"/>
      <c r="KQ124" s="8"/>
      <c r="KR124" s="8"/>
      <c r="KS124" s="8"/>
      <c r="KT124" s="8"/>
      <c r="KU124" s="8"/>
      <c r="KV124" s="8"/>
      <c r="KW124" s="8"/>
      <c r="KX124" s="8"/>
      <c r="KY124" s="8"/>
      <c r="KZ124" s="8"/>
      <c r="LA124" s="8"/>
      <c r="LB124" s="8"/>
      <c r="LC124" s="8"/>
      <c r="LD124" s="8"/>
      <c r="LE124" s="8"/>
      <c r="LF124" s="8"/>
      <c r="LG124" s="8"/>
      <c r="LH124" s="8"/>
      <c r="LI124" s="8"/>
      <c r="LJ124" s="8"/>
      <c r="LK124" s="8"/>
      <c r="LL124" s="8"/>
      <c r="LM124" s="8"/>
      <c r="LN124" s="8"/>
      <c r="LO124" s="8"/>
      <c r="LP124" s="8"/>
      <c r="LQ124" s="8"/>
      <c r="LR124" s="8"/>
      <c r="LS124" s="8"/>
      <c r="LT124" s="8"/>
      <c r="LU124" s="8"/>
      <c r="LV124" s="8"/>
      <c r="LW124" s="8"/>
      <c r="LX124" s="8"/>
      <c r="LY124" s="8"/>
      <c r="LZ124" s="8"/>
      <c r="MA124" s="8"/>
      <c r="MB124" s="8"/>
      <c r="MC124" s="8"/>
      <c r="MD124" s="8"/>
      <c r="ME124" s="8"/>
      <c r="MF124" s="8"/>
      <c r="MG124" s="8"/>
      <c r="MH124" s="8"/>
      <c r="MI124" s="8"/>
      <c r="MJ124" s="8"/>
      <c r="MK124" s="8"/>
      <c r="ML124" s="8"/>
      <c r="MM124" s="8"/>
      <c r="MN124" s="8"/>
      <c r="MO124" s="8"/>
      <c r="MP124" s="8"/>
      <c r="MQ124" s="8"/>
      <c r="MR124" s="8"/>
      <c r="MS124" s="8"/>
      <c r="MT124" s="8"/>
      <c r="MU124" s="8"/>
      <c r="MV124" s="8"/>
      <c r="MW124" s="8"/>
      <c r="MX124" s="8"/>
      <c r="MY124" s="8"/>
      <c r="MZ124" s="8"/>
      <c r="NA124" s="8"/>
      <c r="NB124" s="8"/>
      <c r="NC124" s="8"/>
      <c r="ND124" s="8"/>
      <c r="NE124" s="8"/>
      <c r="NF124" s="8"/>
      <c r="NG124" s="8"/>
      <c r="NH124" s="8"/>
      <c r="NI124" s="8"/>
      <c r="NJ124" s="8"/>
      <c r="NK124" s="8"/>
      <c r="NL124" s="8"/>
      <c r="NM124" s="8"/>
      <c r="NN124" s="8"/>
      <c r="NO124" s="8"/>
      <c r="NP124" s="8"/>
      <c r="NQ124" s="8"/>
      <c r="NR124" s="8"/>
      <c r="NS124" s="8"/>
      <c r="NT124" s="8"/>
      <c r="NU124" s="8"/>
      <c r="NV124" s="8"/>
      <c r="NW124" s="8"/>
      <c r="NX124" s="8"/>
      <c r="NY124" s="8"/>
      <c r="NZ124" s="8"/>
      <c r="OA124" s="8"/>
      <c r="OB124" s="8"/>
      <c r="OC124" s="8"/>
      <c r="OD124" s="8"/>
      <c r="OE124" s="8"/>
      <c r="OF124" s="8"/>
      <c r="OG124" s="8"/>
    </row>
    <row r="125" spans="1:397" s="22" customFormat="1" ht="45" customHeight="1" x14ac:dyDescent="0.25">
      <c r="A125" s="33">
        <v>114</v>
      </c>
      <c r="B125" s="35" t="s">
        <v>6</v>
      </c>
      <c r="C125" s="65" t="s">
        <v>109</v>
      </c>
      <c r="D125" s="34" t="s">
        <v>259</v>
      </c>
      <c r="E125" s="36" t="s">
        <v>161</v>
      </c>
      <c r="F125" s="34" t="s">
        <v>167</v>
      </c>
      <c r="G125" s="59">
        <v>10000</v>
      </c>
      <c r="H125" s="46">
        <v>10000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v>0</v>
      </c>
      <c r="O125" s="59">
        <f t="shared" si="10"/>
        <v>2500</v>
      </c>
      <c r="P125" s="60">
        <v>250.00000000000006</v>
      </c>
      <c r="Q125" s="56">
        <f t="shared" si="8"/>
        <v>12750</v>
      </c>
      <c r="R125" s="88">
        <v>2743.83</v>
      </c>
      <c r="S125" s="90">
        <f t="shared" si="9"/>
        <v>10006.17</v>
      </c>
      <c r="T125" s="64" t="str">
        <f t="shared" si="6"/>
        <v>NO APLICA</v>
      </c>
      <c r="V125" s="5" t="s">
        <v>145</v>
      </c>
      <c r="W125" s="77">
        <f t="shared" si="7"/>
        <v>0</v>
      </c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1"/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/>
      <c r="GZ125" s="21"/>
      <c r="HA125" s="21"/>
      <c r="HB125" s="21"/>
      <c r="HC125" s="21"/>
      <c r="HD125" s="21"/>
      <c r="HE125" s="21"/>
      <c r="HF125" s="21"/>
      <c r="HG125" s="21"/>
      <c r="HH125" s="21"/>
      <c r="HI125" s="21"/>
      <c r="HJ125" s="21"/>
      <c r="HK125" s="21"/>
      <c r="HL125" s="21"/>
      <c r="HM125" s="21"/>
      <c r="HN125" s="21"/>
      <c r="HO125" s="21"/>
      <c r="HP125" s="21"/>
      <c r="HQ125" s="21"/>
      <c r="HR125" s="21"/>
      <c r="HS125" s="21"/>
      <c r="HT125" s="21"/>
      <c r="HU125" s="21"/>
      <c r="HV125" s="21"/>
      <c r="HW125" s="21"/>
      <c r="HX125" s="21"/>
      <c r="HY125" s="21"/>
      <c r="HZ125" s="21"/>
      <c r="IA125" s="21"/>
      <c r="IB125" s="21"/>
      <c r="IC125" s="21"/>
      <c r="ID125" s="21"/>
      <c r="IE125" s="21"/>
      <c r="IF125" s="21"/>
      <c r="IG125" s="21"/>
      <c r="IH125" s="21"/>
      <c r="II125" s="21"/>
      <c r="IJ125" s="21"/>
      <c r="IK125" s="21"/>
      <c r="IL125" s="21"/>
      <c r="IM125" s="21"/>
      <c r="IN125" s="21"/>
      <c r="IO125" s="21"/>
      <c r="IP125" s="21"/>
      <c r="IQ125" s="21"/>
      <c r="IR125" s="21"/>
      <c r="IS125" s="21"/>
      <c r="IT125" s="21"/>
      <c r="IU125" s="21"/>
      <c r="IV125" s="21"/>
      <c r="IW125" s="21"/>
      <c r="IX125" s="21"/>
      <c r="IY125" s="21"/>
      <c r="IZ125" s="21"/>
      <c r="JA125" s="21"/>
      <c r="JB125" s="21"/>
      <c r="JC125" s="21"/>
      <c r="JD125" s="21"/>
      <c r="JE125" s="21"/>
      <c r="JF125" s="21"/>
      <c r="JG125" s="21"/>
      <c r="JH125" s="21"/>
      <c r="JI125" s="21"/>
      <c r="JJ125" s="21"/>
      <c r="JK125" s="21"/>
      <c r="JL125" s="21"/>
      <c r="JM125" s="21"/>
      <c r="JN125" s="21"/>
      <c r="JO125" s="21"/>
      <c r="JP125" s="21"/>
      <c r="JQ125" s="21"/>
      <c r="JR125" s="21"/>
      <c r="JS125" s="21"/>
      <c r="JT125" s="21"/>
      <c r="JU125" s="21"/>
      <c r="JV125" s="21"/>
      <c r="JW125" s="21"/>
      <c r="JX125" s="21"/>
      <c r="JY125" s="21"/>
      <c r="JZ125" s="21"/>
      <c r="KA125" s="21"/>
      <c r="KB125" s="21"/>
      <c r="KC125" s="21"/>
      <c r="KD125" s="21"/>
      <c r="KE125" s="21"/>
      <c r="KF125" s="21"/>
      <c r="KG125" s="21"/>
      <c r="KH125" s="21"/>
      <c r="KI125" s="21"/>
      <c r="KJ125" s="21"/>
      <c r="KK125" s="21"/>
      <c r="KL125" s="21"/>
      <c r="KM125" s="21"/>
      <c r="KN125" s="21"/>
      <c r="KO125" s="21"/>
      <c r="KP125" s="21"/>
      <c r="KQ125" s="21"/>
      <c r="KR125" s="21"/>
      <c r="KS125" s="21"/>
      <c r="KT125" s="21"/>
      <c r="KU125" s="21"/>
      <c r="KV125" s="21"/>
      <c r="KW125" s="21"/>
      <c r="KX125" s="21"/>
      <c r="KY125" s="21"/>
      <c r="KZ125" s="21"/>
      <c r="LA125" s="21"/>
      <c r="LB125" s="21"/>
      <c r="LC125" s="21"/>
      <c r="LD125" s="21"/>
      <c r="LE125" s="21"/>
      <c r="LF125" s="21"/>
      <c r="LG125" s="21"/>
      <c r="LH125" s="21"/>
      <c r="LI125" s="21"/>
      <c r="LJ125" s="21"/>
      <c r="LK125" s="21"/>
      <c r="LL125" s="21"/>
      <c r="LM125" s="21"/>
      <c r="LN125" s="21"/>
      <c r="LO125" s="21"/>
      <c r="LP125" s="21"/>
      <c r="LQ125" s="21"/>
      <c r="LR125" s="21"/>
      <c r="LS125" s="21"/>
      <c r="LT125" s="21"/>
      <c r="LU125" s="21"/>
      <c r="LV125" s="21"/>
      <c r="LW125" s="21"/>
      <c r="LX125" s="21"/>
      <c r="LY125" s="21"/>
      <c r="LZ125" s="21"/>
      <c r="MA125" s="21"/>
      <c r="MB125" s="21"/>
      <c r="MC125" s="21"/>
      <c r="MD125" s="21"/>
      <c r="ME125" s="21"/>
      <c r="MF125" s="21"/>
      <c r="MG125" s="21"/>
      <c r="MH125" s="21"/>
      <c r="MI125" s="21"/>
      <c r="MJ125" s="21"/>
      <c r="MK125" s="21"/>
      <c r="ML125" s="21"/>
      <c r="MM125" s="21"/>
      <c r="MN125" s="21"/>
      <c r="MO125" s="21"/>
      <c r="MP125" s="21"/>
      <c r="MQ125" s="21"/>
      <c r="MR125" s="21"/>
      <c r="MS125" s="21"/>
      <c r="MT125" s="21"/>
      <c r="MU125" s="21"/>
      <c r="MV125" s="21"/>
      <c r="MW125" s="21"/>
      <c r="MX125" s="21"/>
      <c r="MY125" s="21"/>
      <c r="MZ125" s="21"/>
      <c r="NA125" s="21"/>
      <c r="NB125" s="21"/>
      <c r="NC125" s="21"/>
      <c r="ND125" s="21"/>
      <c r="NE125" s="21"/>
      <c r="NF125" s="21"/>
      <c r="NG125" s="21"/>
      <c r="NH125" s="21"/>
      <c r="NI125" s="21"/>
      <c r="NJ125" s="21"/>
      <c r="NK125" s="21"/>
      <c r="NL125" s="21"/>
      <c r="NM125" s="21"/>
      <c r="NN125" s="21"/>
      <c r="NO125" s="21"/>
      <c r="NP125" s="21"/>
      <c r="NQ125" s="21"/>
      <c r="NR125" s="21"/>
      <c r="NS125" s="21"/>
      <c r="NT125" s="21"/>
      <c r="NU125" s="21"/>
      <c r="NV125" s="21"/>
      <c r="NW125" s="21"/>
      <c r="NX125" s="21"/>
      <c r="NY125" s="21"/>
      <c r="NZ125" s="21"/>
      <c r="OA125" s="21"/>
      <c r="OB125" s="21"/>
      <c r="OC125" s="21"/>
      <c r="OD125" s="21"/>
      <c r="OE125" s="21"/>
      <c r="OF125" s="21"/>
      <c r="OG125" s="21"/>
    </row>
    <row r="126" spans="1:397" s="22" customFormat="1" ht="45" customHeight="1" x14ac:dyDescent="0.25">
      <c r="A126" s="33">
        <v>115</v>
      </c>
      <c r="B126" s="35" t="s">
        <v>6</v>
      </c>
      <c r="C126" s="65" t="s">
        <v>112</v>
      </c>
      <c r="D126" s="34" t="s">
        <v>259</v>
      </c>
      <c r="E126" s="36" t="s">
        <v>161</v>
      </c>
      <c r="F126" s="34" t="s">
        <v>167</v>
      </c>
      <c r="G126" s="59">
        <v>10000</v>
      </c>
      <c r="H126" s="46">
        <v>10000</v>
      </c>
      <c r="I126" s="46">
        <v>0</v>
      </c>
      <c r="J126" s="59">
        <v>0</v>
      </c>
      <c r="K126" s="46">
        <v>0</v>
      </c>
      <c r="L126" s="46">
        <v>0</v>
      </c>
      <c r="M126" s="46">
        <v>0</v>
      </c>
      <c r="N126" s="46">
        <v>0</v>
      </c>
      <c r="O126" s="59">
        <f t="shared" si="10"/>
        <v>2500</v>
      </c>
      <c r="P126" s="60">
        <v>250.00000000000006</v>
      </c>
      <c r="Q126" s="56">
        <f t="shared" si="8"/>
        <v>12750</v>
      </c>
      <c r="R126" s="88">
        <v>2743.83</v>
      </c>
      <c r="S126" s="90">
        <f t="shared" si="9"/>
        <v>10006.17</v>
      </c>
      <c r="T126" s="64" t="str">
        <f t="shared" si="6"/>
        <v>NO APLICA</v>
      </c>
      <c r="V126" s="5" t="s">
        <v>145</v>
      </c>
      <c r="W126" s="77">
        <f t="shared" si="7"/>
        <v>1804</v>
      </c>
      <c r="X126" s="21">
        <v>1804</v>
      </c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/>
      <c r="GZ126" s="21"/>
      <c r="HA126" s="21"/>
      <c r="HB126" s="21"/>
      <c r="HC126" s="21"/>
      <c r="HD126" s="21"/>
      <c r="HE126" s="21"/>
      <c r="HF126" s="21"/>
      <c r="HG126" s="21"/>
      <c r="HH126" s="21"/>
      <c r="HI126" s="21"/>
      <c r="HJ126" s="21"/>
      <c r="HK126" s="21"/>
      <c r="HL126" s="21"/>
      <c r="HM126" s="21"/>
      <c r="HN126" s="21"/>
      <c r="HO126" s="21"/>
      <c r="HP126" s="21"/>
      <c r="HQ126" s="21"/>
      <c r="HR126" s="21"/>
      <c r="HS126" s="21"/>
      <c r="HT126" s="21"/>
      <c r="HU126" s="21"/>
      <c r="HV126" s="21"/>
      <c r="HW126" s="21"/>
      <c r="HX126" s="21"/>
      <c r="HY126" s="21"/>
      <c r="HZ126" s="21"/>
      <c r="IA126" s="21"/>
      <c r="IB126" s="21"/>
      <c r="IC126" s="21"/>
      <c r="ID126" s="21"/>
      <c r="IE126" s="21"/>
      <c r="IF126" s="21"/>
      <c r="IG126" s="21"/>
      <c r="IH126" s="21"/>
      <c r="II126" s="21"/>
      <c r="IJ126" s="21"/>
      <c r="IK126" s="21"/>
      <c r="IL126" s="21"/>
      <c r="IM126" s="21"/>
      <c r="IN126" s="21"/>
      <c r="IO126" s="21"/>
      <c r="IP126" s="21"/>
      <c r="IQ126" s="21"/>
      <c r="IR126" s="21"/>
      <c r="IS126" s="21"/>
      <c r="IT126" s="21"/>
      <c r="IU126" s="21"/>
      <c r="IV126" s="21"/>
      <c r="IW126" s="21"/>
      <c r="IX126" s="21"/>
      <c r="IY126" s="21"/>
      <c r="IZ126" s="21"/>
      <c r="JA126" s="21"/>
      <c r="JB126" s="21"/>
      <c r="JC126" s="21"/>
      <c r="JD126" s="21"/>
      <c r="JE126" s="21"/>
      <c r="JF126" s="21"/>
      <c r="JG126" s="21"/>
      <c r="JH126" s="21"/>
      <c r="JI126" s="21"/>
      <c r="JJ126" s="21"/>
      <c r="JK126" s="21"/>
      <c r="JL126" s="21"/>
      <c r="JM126" s="21"/>
      <c r="JN126" s="21"/>
      <c r="JO126" s="21"/>
      <c r="JP126" s="21"/>
      <c r="JQ126" s="21"/>
      <c r="JR126" s="21"/>
      <c r="JS126" s="21"/>
      <c r="JT126" s="21"/>
      <c r="JU126" s="21"/>
      <c r="JV126" s="21"/>
      <c r="JW126" s="21"/>
      <c r="JX126" s="21"/>
      <c r="JY126" s="21"/>
      <c r="JZ126" s="21"/>
      <c r="KA126" s="21"/>
      <c r="KB126" s="21"/>
      <c r="KC126" s="21"/>
      <c r="KD126" s="21"/>
      <c r="KE126" s="21"/>
      <c r="KF126" s="21"/>
      <c r="KG126" s="21"/>
      <c r="KH126" s="21"/>
      <c r="KI126" s="21"/>
      <c r="KJ126" s="21"/>
      <c r="KK126" s="21"/>
      <c r="KL126" s="21"/>
      <c r="KM126" s="21"/>
      <c r="KN126" s="21"/>
      <c r="KO126" s="21"/>
      <c r="KP126" s="21"/>
      <c r="KQ126" s="21"/>
      <c r="KR126" s="21"/>
      <c r="KS126" s="21"/>
      <c r="KT126" s="21"/>
      <c r="KU126" s="21"/>
      <c r="KV126" s="21"/>
      <c r="KW126" s="21"/>
      <c r="KX126" s="21"/>
      <c r="KY126" s="21"/>
      <c r="KZ126" s="21"/>
      <c r="LA126" s="21"/>
      <c r="LB126" s="21"/>
      <c r="LC126" s="21"/>
      <c r="LD126" s="21"/>
      <c r="LE126" s="21"/>
      <c r="LF126" s="21"/>
      <c r="LG126" s="21"/>
      <c r="LH126" s="21"/>
      <c r="LI126" s="21"/>
      <c r="LJ126" s="21"/>
      <c r="LK126" s="21"/>
      <c r="LL126" s="21"/>
      <c r="LM126" s="21"/>
      <c r="LN126" s="21"/>
      <c r="LO126" s="21"/>
      <c r="LP126" s="21"/>
      <c r="LQ126" s="21"/>
      <c r="LR126" s="21"/>
      <c r="LS126" s="21"/>
      <c r="LT126" s="21"/>
      <c r="LU126" s="21"/>
      <c r="LV126" s="21"/>
      <c r="LW126" s="21"/>
      <c r="LX126" s="21"/>
      <c r="LY126" s="21"/>
      <c r="LZ126" s="21"/>
      <c r="MA126" s="21"/>
      <c r="MB126" s="21"/>
      <c r="MC126" s="21"/>
      <c r="MD126" s="21"/>
      <c r="ME126" s="21"/>
      <c r="MF126" s="21"/>
      <c r="MG126" s="21"/>
      <c r="MH126" s="21"/>
      <c r="MI126" s="21"/>
      <c r="MJ126" s="21"/>
      <c r="MK126" s="21"/>
      <c r="ML126" s="21"/>
      <c r="MM126" s="21"/>
      <c r="MN126" s="21"/>
      <c r="MO126" s="21"/>
      <c r="MP126" s="21"/>
      <c r="MQ126" s="21"/>
      <c r="MR126" s="21"/>
      <c r="MS126" s="21"/>
      <c r="MT126" s="21"/>
      <c r="MU126" s="21"/>
      <c r="MV126" s="21"/>
      <c r="MW126" s="21"/>
      <c r="MX126" s="21"/>
      <c r="MY126" s="21"/>
      <c r="MZ126" s="21"/>
      <c r="NA126" s="21"/>
      <c r="NB126" s="21"/>
      <c r="NC126" s="21"/>
      <c r="ND126" s="21"/>
      <c r="NE126" s="21"/>
      <c r="NF126" s="21"/>
      <c r="NG126" s="21"/>
      <c r="NH126" s="21"/>
      <c r="NI126" s="21"/>
      <c r="NJ126" s="21"/>
      <c r="NK126" s="21"/>
      <c r="NL126" s="21"/>
      <c r="NM126" s="21"/>
      <c r="NN126" s="21"/>
      <c r="NO126" s="21"/>
      <c r="NP126" s="21"/>
      <c r="NQ126" s="21"/>
      <c r="NR126" s="21"/>
      <c r="NS126" s="21"/>
      <c r="NT126" s="21"/>
      <c r="NU126" s="21"/>
      <c r="NV126" s="21"/>
      <c r="NW126" s="21"/>
      <c r="NX126" s="21"/>
      <c r="NY126" s="21"/>
      <c r="NZ126" s="21"/>
      <c r="OA126" s="21"/>
      <c r="OB126" s="21"/>
      <c r="OC126" s="21"/>
      <c r="OD126" s="21"/>
      <c r="OE126" s="21"/>
      <c r="OF126" s="21"/>
      <c r="OG126" s="21"/>
    </row>
    <row r="127" spans="1:397" s="22" customFormat="1" ht="45" customHeight="1" x14ac:dyDescent="0.25">
      <c r="A127" s="33">
        <v>116</v>
      </c>
      <c r="B127" s="35" t="s">
        <v>6</v>
      </c>
      <c r="C127" s="65" t="s">
        <v>117</v>
      </c>
      <c r="D127" s="34" t="s">
        <v>259</v>
      </c>
      <c r="E127" s="36" t="s">
        <v>161</v>
      </c>
      <c r="F127" s="34" t="s">
        <v>167</v>
      </c>
      <c r="G127" s="59">
        <v>10000</v>
      </c>
      <c r="H127" s="46">
        <v>10000</v>
      </c>
      <c r="I127" s="46">
        <v>0</v>
      </c>
      <c r="J127" s="46">
        <v>0</v>
      </c>
      <c r="K127" s="46">
        <v>0</v>
      </c>
      <c r="L127" s="46">
        <v>0</v>
      </c>
      <c r="M127" s="46">
        <v>0</v>
      </c>
      <c r="N127" s="46">
        <v>0</v>
      </c>
      <c r="O127" s="59">
        <f t="shared" si="10"/>
        <v>2500</v>
      </c>
      <c r="P127" s="60">
        <v>250.00000000000006</v>
      </c>
      <c r="Q127" s="56">
        <f t="shared" si="8"/>
        <v>12750</v>
      </c>
      <c r="R127" s="88">
        <v>2743.83</v>
      </c>
      <c r="S127" s="90">
        <f t="shared" si="9"/>
        <v>10006.17</v>
      </c>
      <c r="T127" s="64" t="str">
        <f t="shared" si="6"/>
        <v>NO APLICA</v>
      </c>
      <c r="V127" s="5" t="s">
        <v>145</v>
      </c>
      <c r="W127" s="77">
        <f t="shared" si="7"/>
        <v>0</v>
      </c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  <c r="HB127" s="21"/>
      <c r="HC127" s="21"/>
      <c r="HD127" s="21"/>
      <c r="HE127" s="21"/>
      <c r="HF127" s="21"/>
      <c r="HG127" s="21"/>
      <c r="HH127" s="21"/>
      <c r="HI127" s="21"/>
      <c r="HJ127" s="21"/>
      <c r="HK127" s="21"/>
      <c r="HL127" s="21"/>
      <c r="HM127" s="21"/>
      <c r="HN127" s="21"/>
      <c r="HO127" s="21"/>
      <c r="HP127" s="21"/>
      <c r="HQ127" s="21"/>
      <c r="HR127" s="21"/>
      <c r="HS127" s="21"/>
      <c r="HT127" s="21"/>
      <c r="HU127" s="21"/>
      <c r="HV127" s="21"/>
      <c r="HW127" s="21"/>
      <c r="HX127" s="21"/>
      <c r="HY127" s="21"/>
      <c r="HZ127" s="21"/>
      <c r="IA127" s="21"/>
      <c r="IB127" s="21"/>
      <c r="IC127" s="21"/>
      <c r="ID127" s="21"/>
      <c r="IE127" s="21"/>
      <c r="IF127" s="21"/>
      <c r="IG127" s="21"/>
      <c r="IH127" s="21"/>
      <c r="II127" s="21"/>
      <c r="IJ127" s="21"/>
      <c r="IK127" s="21"/>
      <c r="IL127" s="21"/>
      <c r="IM127" s="21"/>
      <c r="IN127" s="21"/>
      <c r="IO127" s="21"/>
      <c r="IP127" s="21"/>
      <c r="IQ127" s="21"/>
      <c r="IR127" s="21"/>
      <c r="IS127" s="21"/>
      <c r="IT127" s="21"/>
      <c r="IU127" s="21"/>
      <c r="IV127" s="21"/>
      <c r="IW127" s="21"/>
      <c r="IX127" s="21"/>
      <c r="IY127" s="21"/>
      <c r="IZ127" s="21"/>
      <c r="JA127" s="21"/>
      <c r="JB127" s="21"/>
      <c r="JC127" s="21"/>
      <c r="JD127" s="21"/>
      <c r="JE127" s="21"/>
      <c r="JF127" s="21"/>
      <c r="JG127" s="21"/>
      <c r="JH127" s="21"/>
      <c r="JI127" s="21"/>
      <c r="JJ127" s="21"/>
      <c r="JK127" s="21"/>
      <c r="JL127" s="21"/>
      <c r="JM127" s="21"/>
      <c r="JN127" s="21"/>
      <c r="JO127" s="21"/>
      <c r="JP127" s="21"/>
      <c r="JQ127" s="21"/>
      <c r="JR127" s="21"/>
      <c r="JS127" s="21"/>
      <c r="JT127" s="21"/>
      <c r="JU127" s="21"/>
      <c r="JV127" s="21"/>
      <c r="JW127" s="21"/>
      <c r="JX127" s="21"/>
      <c r="JY127" s="21"/>
      <c r="JZ127" s="21"/>
      <c r="KA127" s="21"/>
      <c r="KB127" s="21"/>
      <c r="KC127" s="21"/>
      <c r="KD127" s="21"/>
      <c r="KE127" s="21"/>
      <c r="KF127" s="21"/>
      <c r="KG127" s="21"/>
      <c r="KH127" s="21"/>
      <c r="KI127" s="21"/>
      <c r="KJ127" s="21"/>
      <c r="KK127" s="21"/>
      <c r="KL127" s="21"/>
      <c r="KM127" s="21"/>
      <c r="KN127" s="21"/>
      <c r="KO127" s="21"/>
      <c r="KP127" s="21"/>
      <c r="KQ127" s="21"/>
      <c r="KR127" s="21"/>
      <c r="KS127" s="21"/>
      <c r="KT127" s="21"/>
      <c r="KU127" s="21"/>
      <c r="KV127" s="21"/>
      <c r="KW127" s="21"/>
      <c r="KX127" s="21"/>
      <c r="KY127" s="21"/>
      <c r="KZ127" s="21"/>
      <c r="LA127" s="21"/>
      <c r="LB127" s="21"/>
      <c r="LC127" s="21"/>
      <c r="LD127" s="21"/>
      <c r="LE127" s="21"/>
      <c r="LF127" s="21"/>
      <c r="LG127" s="21"/>
      <c r="LH127" s="21"/>
      <c r="LI127" s="21"/>
      <c r="LJ127" s="21"/>
      <c r="LK127" s="21"/>
      <c r="LL127" s="21"/>
      <c r="LM127" s="21"/>
      <c r="LN127" s="21"/>
      <c r="LO127" s="21"/>
      <c r="LP127" s="21"/>
      <c r="LQ127" s="21"/>
      <c r="LR127" s="21"/>
      <c r="LS127" s="21"/>
      <c r="LT127" s="21"/>
      <c r="LU127" s="21"/>
      <c r="LV127" s="21"/>
      <c r="LW127" s="21"/>
      <c r="LX127" s="21"/>
      <c r="LY127" s="21"/>
      <c r="LZ127" s="21"/>
      <c r="MA127" s="21"/>
      <c r="MB127" s="21"/>
      <c r="MC127" s="21"/>
      <c r="MD127" s="21"/>
      <c r="ME127" s="21"/>
      <c r="MF127" s="21"/>
      <c r="MG127" s="21"/>
      <c r="MH127" s="21"/>
      <c r="MI127" s="21"/>
      <c r="MJ127" s="21"/>
      <c r="MK127" s="21"/>
      <c r="ML127" s="21"/>
      <c r="MM127" s="21"/>
      <c r="MN127" s="21"/>
      <c r="MO127" s="21"/>
      <c r="MP127" s="21"/>
      <c r="MQ127" s="21"/>
      <c r="MR127" s="21"/>
      <c r="MS127" s="21"/>
      <c r="MT127" s="21"/>
      <c r="MU127" s="21"/>
      <c r="MV127" s="21"/>
      <c r="MW127" s="21"/>
      <c r="MX127" s="21"/>
      <c r="MY127" s="21"/>
      <c r="MZ127" s="21"/>
      <c r="NA127" s="21"/>
      <c r="NB127" s="21"/>
      <c r="NC127" s="21"/>
      <c r="ND127" s="21"/>
      <c r="NE127" s="21"/>
      <c r="NF127" s="21"/>
      <c r="NG127" s="21"/>
      <c r="NH127" s="21"/>
      <c r="NI127" s="21"/>
      <c r="NJ127" s="21"/>
      <c r="NK127" s="21"/>
      <c r="NL127" s="21"/>
      <c r="NM127" s="21"/>
      <c r="NN127" s="21"/>
      <c r="NO127" s="21"/>
      <c r="NP127" s="21"/>
      <c r="NQ127" s="21"/>
      <c r="NR127" s="21"/>
      <c r="NS127" s="21"/>
      <c r="NT127" s="21"/>
      <c r="NU127" s="21"/>
      <c r="NV127" s="21"/>
      <c r="NW127" s="21"/>
      <c r="NX127" s="21"/>
      <c r="NY127" s="21"/>
      <c r="NZ127" s="21"/>
      <c r="OA127" s="21"/>
      <c r="OB127" s="21"/>
      <c r="OC127" s="21"/>
      <c r="OD127" s="21"/>
      <c r="OE127" s="21"/>
      <c r="OF127" s="21"/>
      <c r="OG127" s="21"/>
    </row>
    <row r="128" spans="1:397" s="22" customFormat="1" ht="45" customHeight="1" x14ac:dyDescent="0.25">
      <c r="A128" s="33">
        <v>117</v>
      </c>
      <c r="B128" s="35" t="s">
        <v>6</v>
      </c>
      <c r="C128" s="65" t="s">
        <v>260</v>
      </c>
      <c r="D128" s="34" t="s">
        <v>259</v>
      </c>
      <c r="E128" s="36" t="s">
        <v>161</v>
      </c>
      <c r="F128" s="34" t="s">
        <v>167</v>
      </c>
      <c r="G128" s="59">
        <v>10000</v>
      </c>
      <c r="H128" s="46">
        <v>10000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0</v>
      </c>
      <c r="O128" s="59">
        <f t="shared" si="10"/>
        <v>2500</v>
      </c>
      <c r="P128" s="60">
        <v>250.00000000000006</v>
      </c>
      <c r="Q128" s="56">
        <f t="shared" si="8"/>
        <v>12750</v>
      </c>
      <c r="R128" s="88">
        <v>2743.83</v>
      </c>
      <c r="S128" s="90">
        <f t="shared" si="9"/>
        <v>10006.17</v>
      </c>
      <c r="T128" s="64" t="str">
        <f t="shared" si="6"/>
        <v>NO APLICA</v>
      </c>
      <c r="V128" s="5" t="s">
        <v>145</v>
      </c>
      <c r="W128" s="77">
        <f t="shared" si="7"/>
        <v>0</v>
      </c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  <c r="HB128" s="21"/>
      <c r="HC128" s="21"/>
      <c r="HD128" s="21"/>
      <c r="HE128" s="21"/>
      <c r="HF128" s="21"/>
      <c r="HG128" s="21"/>
      <c r="HH128" s="21"/>
      <c r="HI128" s="21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  <c r="HT128" s="21"/>
      <c r="HU128" s="21"/>
      <c r="HV128" s="21"/>
      <c r="HW128" s="21"/>
      <c r="HX128" s="21"/>
      <c r="HY128" s="21"/>
      <c r="HZ128" s="21"/>
      <c r="IA128" s="21"/>
      <c r="IB128" s="21"/>
      <c r="IC128" s="21"/>
      <c r="ID128" s="21"/>
      <c r="IE128" s="21"/>
      <c r="IF128" s="21"/>
      <c r="IG128" s="21"/>
      <c r="IH128" s="21"/>
      <c r="II128" s="21"/>
      <c r="IJ128" s="21"/>
      <c r="IK128" s="21"/>
      <c r="IL128" s="21"/>
      <c r="IM128" s="21"/>
      <c r="IN128" s="21"/>
      <c r="IO128" s="21"/>
      <c r="IP128" s="21"/>
      <c r="IQ128" s="21"/>
      <c r="IR128" s="21"/>
      <c r="IS128" s="21"/>
      <c r="IT128" s="21"/>
      <c r="IU128" s="21"/>
      <c r="IV128" s="21"/>
      <c r="IW128" s="21"/>
      <c r="IX128" s="21"/>
      <c r="IY128" s="21"/>
      <c r="IZ128" s="21"/>
      <c r="JA128" s="21"/>
      <c r="JB128" s="21"/>
      <c r="JC128" s="21"/>
      <c r="JD128" s="21"/>
      <c r="JE128" s="21"/>
      <c r="JF128" s="21"/>
      <c r="JG128" s="21"/>
      <c r="JH128" s="21"/>
      <c r="JI128" s="21"/>
      <c r="JJ128" s="21"/>
      <c r="JK128" s="21"/>
      <c r="JL128" s="21"/>
      <c r="JM128" s="21"/>
      <c r="JN128" s="21"/>
      <c r="JO128" s="21"/>
      <c r="JP128" s="21"/>
      <c r="JQ128" s="21"/>
      <c r="JR128" s="21"/>
      <c r="JS128" s="21"/>
      <c r="JT128" s="21"/>
      <c r="JU128" s="21"/>
      <c r="JV128" s="21"/>
      <c r="JW128" s="21"/>
      <c r="JX128" s="21"/>
      <c r="JY128" s="21"/>
      <c r="JZ128" s="21"/>
      <c r="KA128" s="21"/>
      <c r="KB128" s="21"/>
      <c r="KC128" s="21"/>
      <c r="KD128" s="21"/>
      <c r="KE128" s="21"/>
      <c r="KF128" s="21"/>
      <c r="KG128" s="21"/>
      <c r="KH128" s="21"/>
      <c r="KI128" s="21"/>
      <c r="KJ128" s="21"/>
      <c r="KK128" s="21"/>
      <c r="KL128" s="21"/>
      <c r="KM128" s="21"/>
      <c r="KN128" s="21"/>
      <c r="KO128" s="21"/>
      <c r="KP128" s="21"/>
      <c r="KQ128" s="21"/>
      <c r="KR128" s="21"/>
      <c r="KS128" s="21"/>
      <c r="KT128" s="21"/>
      <c r="KU128" s="21"/>
      <c r="KV128" s="21"/>
      <c r="KW128" s="21"/>
      <c r="KX128" s="21"/>
      <c r="KY128" s="21"/>
      <c r="KZ128" s="21"/>
      <c r="LA128" s="21"/>
      <c r="LB128" s="21"/>
      <c r="LC128" s="21"/>
      <c r="LD128" s="21"/>
      <c r="LE128" s="21"/>
      <c r="LF128" s="21"/>
      <c r="LG128" s="21"/>
      <c r="LH128" s="21"/>
      <c r="LI128" s="21"/>
      <c r="LJ128" s="21"/>
      <c r="LK128" s="21"/>
      <c r="LL128" s="21"/>
      <c r="LM128" s="21"/>
      <c r="LN128" s="21"/>
      <c r="LO128" s="21"/>
      <c r="LP128" s="21"/>
      <c r="LQ128" s="21"/>
      <c r="LR128" s="21"/>
      <c r="LS128" s="21"/>
      <c r="LT128" s="21"/>
      <c r="LU128" s="21"/>
      <c r="LV128" s="21"/>
      <c r="LW128" s="21"/>
      <c r="LX128" s="21"/>
      <c r="LY128" s="21"/>
      <c r="LZ128" s="21"/>
      <c r="MA128" s="21"/>
      <c r="MB128" s="21"/>
      <c r="MC128" s="21"/>
      <c r="MD128" s="21"/>
      <c r="ME128" s="21"/>
      <c r="MF128" s="21"/>
      <c r="MG128" s="21"/>
      <c r="MH128" s="21"/>
      <c r="MI128" s="21"/>
      <c r="MJ128" s="21"/>
      <c r="MK128" s="21"/>
      <c r="ML128" s="21"/>
      <c r="MM128" s="21"/>
      <c r="MN128" s="21"/>
      <c r="MO128" s="21"/>
      <c r="MP128" s="21"/>
      <c r="MQ128" s="21"/>
      <c r="MR128" s="21"/>
      <c r="MS128" s="21"/>
      <c r="MT128" s="21"/>
      <c r="MU128" s="21"/>
      <c r="MV128" s="21"/>
      <c r="MW128" s="21"/>
      <c r="MX128" s="21"/>
      <c r="MY128" s="21"/>
      <c r="MZ128" s="21"/>
      <c r="NA128" s="21"/>
      <c r="NB128" s="21"/>
      <c r="NC128" s="21"/>
      <c r="ND128" s="21"/>
      <c r="NE128" s="21"/>
      <c r="NF128" s="21"/>
      <c r="NG128" s="21"/>
      <c r="NH128" s="21"/>
      <c r="NI128" s="21"/>
      <c r="NJ128" s="21"/>
      <c r="NK128" s="21"/>
      <c r="NL128" s="21"/>
      <c r="NM128" s="21"/>
      <c r="NN128" s="21"/>
      <c r="NO128" s="21"/>
      <c r="NP128" s="21"/>
      <c r="NQ128" s="21"/>
      <c r="NR128" s="21"/>
      <c r="NS128" s="21"/>
      <c r="NT128" s="21"/>
      <c r="NU128" s="21"/>
      <c r="NV128" s="21"/>
      <c r="NW128" s="21"/>
      <c r="NX128" s="21"/>
      <c r="NY128" s="21"/>
      <c r="NZ128" s="21"/>
      <c r="OA128" s="21"/>
      <c r="OB128" s="21"/>
      <c r="OC128" s="21"/>
      <c r="OD128" s="21"/>
      <c r="OE128" s="21"/>
      <c r="OF128" s="21"/>
      <c r="OG128" s="21"/>
    </row>
    <row r="129" spans="1:397" s="22" customFormat="1" ht="45" customHeight="1" x14ac:dyDescent="0.25">
      <c r="A129" s="33">
        <v>118</v>
      </c>
      <c r="B129" s="35" t="s">
        <v>6</v>
      </c>
      <c r="C129" s="65" t="s">
        <v>98</v>
      </c>
      <c r="D129" s="34" t="s">
        <v>70</v>
      </c>
      <c r="E129" s="36" t="s">
        <v>161</v>
      </c>
      <c r="F129" s="34" t="s">
        <v>167</v>
      </c>
      <c r="G129" s="59">
        <v>8000</v>
      </c>
      <c r="H129" s="46">
        <v>8000</v>
      </c>
      <c r="I129" s="46">
        <v>0</v>
      </c>
      <c r="J129" s="46">
        <v>0</v>
      </c>
      <c r="K129" s="46">
        <v>0</v>
      </c>
      <c r="L129" s="46">
        <v>0</v>
      </c>
      <c r="M129" s="46">
        <v>0</v>
      </c>
      <c r="N129" s="46">
        <v>0</v>
      </c>
      <c r="O129" s="59">
        <f t="shared" si="10"/>
        <v>2000</v>
      </c>
      <c r="P129" s="60">
        <v>250.00000000000006</v>
      </c>
      <c r="Q129" s="56">
        <f t="shared" si="8"/>
        <v>10250</v>
      </c>
      <c r="R129" s="88">
        <v>1928.3300000000004</v>
      </c>
      <c r="S129" s="90">
        <f t="shared" si="9"/>
        <v>8321.67</v>
      </c>
      <c r="T129" s="64" t="str">
        <f t="shared" si="6"/>
        <v>NO APLICA</v>
      </c>
      <c r="V129" s="5" t="s">
        <v>145</v>
      </c>
      <c r="W129" s="77">
        <f t="shared" si="7"/>
        <v>0</v>
      </c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  <c r="IL129" s="21"/>
      <c r="IM129" s="21"/>
      <c r="IN129" s="21"/>
      <c r="IO129" s="21"/>
      <c r="IP129" s="21"/>
      <c r="IQ129" s="21"/>
      <c r="IR129" s="21"/>
      <c r="IS129" s="21"/>
      <c r="IT129" s="21"/>
      <c r="IU129" s="21"/>
      <c r="IV129" s="21"/>
      <c r="IW129" s="21"/>
      <c r="IX129" s="21"/>
      <c r="IY129" s="21"/>
      <c r="IZ129" s="21"/>
      <c r="JA129" s="21"/>
      <c r="JB129" s="21"/>
      <c r="JC129" s="21"/>
      <c r="JD129" s="21"/>
      <c r="JE129" s="21"/>
      <c r="JF129" s="21"/>
      <c r="JG129" s="21"/>
      <c r="JH129" s="21"/>
      <c r="JI129" s="21"/>
      <c r="JJ129" s="21"/>
      <c r="JK129" s="21"/>
      <c r="JL129" s="21"/>
      <c r="JM129" s="21"/>
      <c r="JN129" s="21"/>
      <c r="JO129" s="21"/>
      <c r="JP129" s="21"/>
      <c r="JQ129" s="21"/>
      <c r="JR129" s="21"/>
      <c r="JS129" s="21"/>
      <c r="JT129" s="21"/>
      <c r="JU129" s="21"/>
      <c r="JV129" s="21"/>
      <c r="JW129" s="21"/>
      <c r="JX129" s="21"/>
      <c r="JY129" s="21"/>
      <c r="JZ129" s="21"/>
      <c r="KA129" s="21"/>
      <c r="KB129" s="21"/>
      <c r="KC129" s="21"/>
      <c r="KD129" s="21"/>
      <c r="KE129" s="21"/>
      <c r="KF129" s="21"/>
      <c r="KG129" s="21"/>
      <c r="KH129" s="21"/>
      <c r="KI129" s="21"/>
      <c r="KJ129" s="21"/>
      <c r="KK129" s="21"/>
      <c r="KL129" s="21"/>
      <c r="KM129" s="21"/>
      <c r="KN129" s="21"/>
      <c r="KO129" s="21"/>
      <c r="KP129" s="21"/>
      <c r="KQ129" s="21"/>
      <c r="KR129" s="21"/>
      <c r="KS129" s="21"/>
      <c r="KT129" s="21"/>
      <c r="KU129" s="21"/>
      <c r="KV129" s="21"/>
      <c r="KW129" s="21"/>
      <c r="KX129" s="21"/>
      <c r="KY129" s="21"/>
      <c r="KZ129" s="21"/>
      <c r="LA129" s="21"/>
      <c r="LB129" s="21"/>
      <c r="LC129" s="21"/>
      <c r="LD129" s="21"/>
      <c r="LE129" s="21"/>
      <c r="LF129" s="21"/>
      <c r="LG129" s="21"/>
      <c r="LH129" s="21"/>
      <c r="LI129" s="21"/>
      <c r="LJ129" s="21"/>
      <c r="LK129" s="21"/>
      <c r="LL129" s="21"/>
      <c r="LM129" s="21"/>
      <c r="LN129" s="21"/>
      <c r="LO129" s="21"/>
      <c r="LP129" s="21"/>
      <c r="LQ129" s="21"/>
      <c r="LR129" s="21"/>
      <c r="LS129" s="21"/>
      <c r="LT129" s="21"/>
      <c r="LU129" s="21"/>
      <c r="LV129" s="21"/>
      <c r="LW129" s="21"/>
      <c r="LX129" s="21"/>
      <c r="LY129" s="21"/>
      <c r="LZ129" s="21"/>
      <c r="MA129" s="21"/>
      <c r="MB129" s="21"/>
      <c r="MC129" s="21"/>
      <c r="MD129" s="21"/>
      <c r="ME129" s="21"/>
      <c r="MF129" s="21"/>
      <c r="MG129" s="21"/>
      <c r="MH129" s="21"/>
      <c r="MI129" s="21"/>
      <c r="MJ129" s="21"/>
      <c r="MK129" s="21"/>
      <c r="ML129" s="21"/>
      <c r="MM129" s="21"/>
      <c r="MN129" s="21"/>
      <c r="MO129" s="21"/>
      <c r="MP129" s="21"/>
      <c r="MQ129" s="21"/>
      <c r="MR129" s="21"/>
      <c r="MS129" s="21"/>
      <c r="MT129" s="21"/>
      <c r="MU129" s="21"/>
      <c r="MV129" s="21"/>
      <c r="MW129" s="21"/>
      <c r="MX129" s="21"/>
      <c r="MY129" s="21"/>
      <c r="MZ129" s="21"/>
      <c r="NA129" s="21"/>
      <c r="NB129" s="21"/>
      <c r="NC129" s="21"/>
      <c r="ND129" s="21"/>
      <c r="NE129" s="21"/>
      <c r="NF129" s="21"/>
      <c r="NG129" s="21"/>
      <c r="NH129" s="21"/>
      <c r="NI129" s="21"/>
      <c r="NJ129" s="21"/>
      <c r="NK129" s="21"/>
      <c r="NL129" s="21"/>
      <c r="NM129" s="21"/>
      <c r="NN129" s="21"/>
      <c r="NO129" s="21"/>
      <c r="NP129" s="21"/>
      <c r="NQ129" s="21"/>
      <c r="NR129" s="21"/>
      <c r="NS129" s="21"/>
      <c r="NT129" s="21"/>
      <c r="NU129" s="21"/>
      <c r="NV129" s="21"/>
      <c r="NW129" s="21"/>
      <c r="NX129" s="21"/>
      <c r="NY129" s="21"/>
      <c r="NZ129" s="21"/>
      <c r="OA129" s="21"/>
      <c r="OB129" s="21"/>
      <c r="OC129" s="21"/>
      <c r="OD129" s="21"/>
      <c r="OE129" s="21"/>
      <c r="OF129" s="21"/>
      <c r="OG129" s="21"/>
    </row>
    <row r="130" spans="1:397" s="22" customFormat="1" ht="45" customHeight="1" x14ac:dyDescent="0.25">
      <c r="A130" s="33">
        <v>119</v>
      </c>
      <c r="B130" s="35" t="s">
        <v>6</v>
      </c>
      <c r="C130" s="65" t="s">
        <v>104</v>
      </c>
      <c r="D130" s="34" t="s">
        <v>70</v>
      </c>
      <c r="E130" s="36" t="s">
        <v>161</v>
      </c>
      <c r="F130" s="34" t="s">
        <v>167</v>
      </c>
      <c r="G130" s="59">
        <v>8000</v>
      </c>
      <c r="H130" s="46">
        <v>8000</v>
      </c>
      <c r="I130" s="46">
        <v>0</v>
      </c>
      <c r="J130" s="59">
        <v>0</v>
      </c>
      <c r="K130" s="46">
        <v>0</v>
      </c>
      <c r="L130" s="46">
        <v>0</v>
      </c>
      <c r="M130" s="46">
        <v>0</v>
      </c>
      <c r="N130" s="46">
        <v>0</v>
      </c>
      <c r="O130" s="59">
        <f t="shared" si="10"/>
        <v>2000</v>
      </c>
      <c r="P130" s="60">
        <v>250.00000000000006</v>
      </c>
      <c r="Q130" s="56">
        <f t="shared" si="8"/>
        <v>10250</v>
      </c>
      <c r="R130" s="88">
        <v>1928.3300000000004</v>
      </c>
      <c r="S130" s="90">
        <f t="shared" si="9"/>
        <v>8321.67</v>
      </c>
      <c r="T130" s="64" t="str">
        <f t="shared" si="6"/>
        <v>NO APLICA</v>
      </c>
      <c r="V130" s="5" t="s">
        <v>145</v>
      </c>
      <c r="W130" s="77">
        <f t="shared" si="7"/>
        <v>0</v>
      </c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  <c r="IM130" s="21"/>
      <c r="IN130" s="21"/>
      <c r="IO130" s="21"/>
      <c r="IP130" s="21"/>
      <c r="IQ130" s="21"/>
      <c r="IR130" s="21"/>
      <c r="IS130" s="21"/>
      <c r="IT130" s="21"/>
      <c r="IU130" s="21"/>
      <c r="IV130" s="21"/>
      <c r="IW130" s="21"/>
      <c r="IX130" s="21"/>
      <c r="IY130" s="21"/>
      <c r="IZ130" s="21"/>
      <c r="JA130" s="21"/>
      <c r="JB130" s="21"/>
      <c r="JC130" s="21"/>
      <c r="JD130" s="21"/>
      <c r="JE130" s="21"/>
      <c r="JF130" s="21"/>
      <c r="JG130" s="21"/>
      <c r="JH130" s="21"/>
      <c r="JI130" s="21"/>
      <c r="JJ130" s="21"/>
      <c r="JK130" s="21"/>
      <c r="JL130" s="21"/>
      <c r="JM130" s="21"/>
      <c r="JN130" s="21"/>
      <c r="JO130" s="21"/>
      <c r="JP130" s="21"/>
      <c r="JQ130" s="21"/>
      <c r="JR130" s="21"/>
      <c r="JS130" s="21"/>
      <c r="JT130" s="21"/>
      <c r="JU130" s="21"/>
      <c r="JV130" s="21"/>
      <c r="JW130" s="21"/>
      <c r="JX130" s="21"/>
      <c r="JY130" s="21"/>
      <c r="JZ130" s="21"/>
      <c r="KA130" s="21"/>
      <c r="KB130" s="21"/>
      <c r="KC130" s="21"/>
      <c r="KD130" s="21"/>
      <c r="KE130" s="21"/>
      <c r="KF130" s="21"/>
      <c r="KG130" s="21"/>
      <c r="KH130" s="21"/>
      <c r="KI130" s="21"/>
      <c r="KJ130" s="21"/>
      <c r="KK130" s="21"/>
      <c r="KL130" s="21"/>
      <c r="KM130" s="21"/>
      <c r="KN130" s="21"/>
      <c r="KO130" s="21"/>
      <c r="KP130" s="21"/>
      <c r="KQ130" s="21"/>
      <c r="KR130" s="21"/>
      <c r="KS130" s="21"/>
      <c r="KT130" s="21"/>
      <c r="KU130" s="21"/>
      <c r="KV130" s="21"/>
      <c r="KW130" s="21"/>
      <c r="KX130" s="21"/>
      <c r="KY130" s="21"/>
      <c r="KZ130" s="21"/>
      <c r="LA130" s="21"/>
      <c r="LB130" s="21"/>
      <c r="LC130" s="21"/>
      <c r="LD130" s="21"/>
      <c r="LE130" s="21"/>
      <c r="LF130" s="21"/>
      <c r="LG130" s="21"/>
      <c r="LH130" s="21"/>
      <c r="LI130" s="21"/>
      <c r="LJ130" s="21"/>
      <c r="LK130" s="21"/>
      <c r="LL130" s="21"/>
      <c r="LM130" s="21"/>
      <c r="LN130" s="21"/>
      <c r="LO130" s="21"/>
      <c r="LP130" s="21"/>
      <c r="LQ130" s="21"/>
      <c r="LR130" s="21"/>
      <c r="LS130" s="21"/>
      <c r="LT130" s="21"/>
      <c r="LU130" s="21"/>
      <c r="LV130" s="21"/>
      <c r="LW130" s="21"/>
      <c r="LX130" s="21"/>
      <c r="LY130" s="21"/>
      <c r="LZ130" s="21"/>
      <c r="MA130" s="21"/>
      <c r="MB130" s="21"/>
      <c r="MC130" s="21"/>
      <c r="MD130" s="21"/>
      <c r="ME130" s="21"/>
      <c r="MF130" s="21"/>
      <c r="MG130" s="21"/>
      <c r="MH130" s="21"/>
      <c r="MI130" s="21"/>
      <c r="MJ130" s="21"/>
      <c r="MK130" s="21"/>
      <c r="ML130" s="21"/>
      <c r="MM130" s="21"/>
      <c r="MN130" s="21"/>
      <c r="MO130" s="21"/>
      <c r="MP130" s="21"/>
      <c r="MQ130" s="21"/>
      <c r="MR130" s="21"/>
      <c r="MS130" s="21"/>
      <c r="MT130" s="21"/>
      <c r="MU130" s="21"/>
      <c r="MV130" s="21"/>
      <c r="MW130" s="21"/>
      <c r="MX130" s="21"/>
      <c r="MY130" s="21"/>
      <c r="MZ130" s="21"/>
      <c r="NA130" s="21"/>
      <c r="NB130" s="21"/>
      <c r="NC130" s="21"/>
      <c r="ND130" s="21"/>
      <c r="NE130" s="21"/>
      <c r="NF130" s="21"/>
      <c r="NG130" s="21"/>
      <c r="NH130" s="21"/>
      <c r="NI130" s="21"/>
      <c r="NJ130" s="21"/>
      <c r="NK130" s="21"/>
      <c r="NL130" s="21"/>
      <c r="NM130" s="21"/>
      <c r="NN130" s="21"/>
      <c r="NO130" s="21"/>
      <c r="NP130" s="21"/>
      <c r="NQ130" s="21"/>
      <c r="NR130" s="21"/>
      <c r="NS130" s="21"/>
      <c r="NT130" s="21"/>
      <c r="NU130" s="21"/>
      <c r="NV130" s="21"/>
      <c r="NW130" s="21"/>
      <c r="NX130" s="21"/>
      <c r="NY130" s="21"/>
      <c r="NZ130" s="21"/>
      <c r="OA130" s="21"/>
      <c r="OB130" s="21"/>
      <c r="OC130" s="21"/>
      <c r="OD130" s="21"/>
      <c r="OE130" s="21"/>
      <c r="OF130" s="21"/>
      <c r="OG130" s="21"/>
    </row>
    <row r="131" spans="1:397" s="22" customFormat="1" ht="45" customHeight="1" x14ac:dyDescent="0.25">
      <c r="A131" s="33">
        <v>120</v>
      </c>
      <c r="B131" s="35" t="s">
        <v>6</v>
      </c>
      <c r="C131" s="67" t="s">
        <v>118</v>
      </c>
      <c r="D131" s="68" t="s">
        <v>259</v>
      </c>
      <c r="E131" s="36" t="s">
        <v>161</v>
      </c>
      <c r="F131" s="34" t="s">
        <v>167</v>
      </c>
      <c r="G131" s="59">
        <v>10000</v>
      </c>
      <c r="H131" s="46">
        <v>10000</v>
      </c>
      <c r="I131" s="46">
        <v>0</v>
      </c>
      <c r="J131" s="46">
        <v>0</v>
      </c>
      <c r="K131" s="46">
        <v>0</v>
      </c>
      <c r="L131" s="46">
        <v>0</v>
      </c>
      <c r="M131" s="46">
        <v>0</v>
      </c>
      <c r="N131" s="46">
        <v>0</v>
      </c>
      <c r="O131" s="59">
        <f t="shared" si="10"/>
        <v>2500</v>
      </c>
      <c r="P131" s="60">
        <v>250.00000000000006</v>
      </c>
      <c r="Q131" s="56">
        <f t="shared" si="8"/>
        <v>12750</v>
      </c>
      <c r="R131" s="88">
        <v>2743.83</v>
      </c>
      <c r="S131" s="90">
        <f t="shared" si="9"/>
        <v>10006.17</v>
      </c>
      <c r="T131" s="64" t="str">
        <f t="shared" si="6"/>
        <v>NO APLICA</v>
      </c>
      <c r="V131" s="5" t="s">
        <v>145</v>
      </c>
      <c r="W131" s="77">
        <f t="shared" si="7"/>
        <v>804</v>
      </c>
      <c r="X131" s="21">
        <v>804</v>
      </c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  <c r="IN131" s="21"/>
      <c r="IO131" s="21"/>
      <c r="IP131" s="21"/>
      <c r="IQ131" s="21"/>
      <c r="IR131" s="21"/>
      <c r="IS131" s="21"/>
      <c r="IT131" s="21"/>
      <c r="IU131" s="21"/>
      <c r="IV131" s="21"/>
      <c r="IW131" s="21"/>
      <c r="IX131" s="21"/>
      <c r="IY131" s="21"/>
      <c r="IZ131" s="21"/>
      <c r="JA131" s="21"/>
      <c r="JB131" s="21"/>
      <c r="JC131" s="21"/>
      <c r="JD131" s="21"/>
      <c r="JE131" s="21"/>
      <c r="JF131" s="21"/>
      <c r="JG131" s="21"/>
      <c r="JH131" s="21"/>
      <c r="JI131" s="21"/>
      <c r="JJ131" s="21"/>
      <c r="JK131" s="21"/>
      <c r="JL131" s="21"/>
      <c r="JM131" s="21"/>
      <c r="JN131" s="21"/>
      <c r="JO131" s="21"/>
      <c r="JP131" s="21"/>
      <c r="JQ131" s="21"/>
      <c r="JR131" s="21"/>
      <c r="JS131" s="21"/>
      <c r="JT131" s="21"/>
      <c r="JU131" s="21"/>
      <c r="JV131" s="21"/>
      <c r="JW131" s="21"/>
      <c r="JX131" s="21"/>
      <c r="JY131" s="21"/>
      <c r="JZ131" s="21"/>
      <c r="KA131" s="21"/>
      <c r="KB131" s="21"/>
      <c r="KC131" s="21"/>
      <c r="KD131" s="21"/>
      <c r="KE131" s="21"/>
      <c r="KF131" s="21"/>
      <c r="KG131" s="21"/>
      <c r="KH131" s="21"/>
      <c r="KI131" s="21"/>
      <c r="KJ131" s="21"/>
      <c r="KK131" s="21"/>
      <c r="KL131" s="21"/>
      <c r="KM131" s="21"/>
      <c r="KN131" s="21"/>
      <c r="KO131" s="21"/>
      <c r="KP131" s="21"/>
      <c r="KQ131" s="21"/>
      <c r="KR131" s="21"/>
      <c r="KS131" s="21"/>
      <c r="KT131" s="21"/>
      <c r="KU131" s="21"/>
      <c r="KV131" s="21"/>
      <c r="KW131" s="21"/>
      <c r="KX131" s="21"/>
      <c r="KY131" s="21"/>
      <c r="KZ131" s="21"/>
      <c r="LA131" s="21"/>
      <c r="LB131" s="21"/>
      <c r="LC131" s="21"/>
      <c r="LD131" s="21"/>
      <c r="LE131" s="21"/>
      <c r="LF131" s="21"/>
      <c r="LG131" s="21"/>
      <c r="LH131" s="21"/>
      <c r="LI131" s="21"/>
      <c r="LJ131" s="21"/>
      <c r="LK131" s="21"/>
      <c r="LL131" s="21"/>
      <c r="LM131" s="21"/>
      <c r="LN131" s="21"/>
      <c r="LO131" s="21"/>
      <c r="LP131" s="21"/>
      <c r="LQ131" s="21"/>
      <c r="LR131" s="21"/>
      <c r="LS131" s="21"/>
      <c r="LT131" s="21"/>
      <c r="LU131" s="21"/>
      <c r="LV131" s="21"/>
      <c r="LW131" s="21"/>
      <c r="LX131" s="21"/>
      <c r="LY131" s="21"/>
      <c r="LZ131" s="21"/>
      <c r="MA131" s="21"/>
      <c r="MB131" s="21"/>
      <c r="MC131" s="21"/>
      <c r="MD131" s="21"/>
      <c r="ME131" s="21"/>
      <c r="MF131" s="21"/>
      <c r="MG131" s="21"/>
      <c r="MH131" s="21"/>
      <c r="MI131" s="21"/>
      <c r="MJ131" s="21"/>
      <c r="MK131" s="21"/>
      <c r="ML131" s="21"/>
      <c r="MM131" s="21"/>
      <c r="MN131" s="21"/>
      <c r="MO131" s="21"/>
      <c r="MP131" s="21"/>
      <c r="MQ131" s="21"/>
      <c r="MR131" s="21"/>
      <c r="MS131" s="21"/>
      <c r="MT131" s="21"/>
      <c r="MU131" s="21"/>
      <c r="MV131" s="21"/>
      <c r="MW131" s="21"/>
      <c r="MX131" s="21"/>
      <c r="MY131" s="21"/>
      <c r="MZ131" s="21"/>
      <c r="NA131" s="21"/>
      <c r="NB131" s="21"/>
      <c r="NC131" s="21"/>
      <c r="ND131" s="21"/>
      <c r="NE131" s="21"/>
      <c r="NF131" s="21"/>
      <c r="NG131" s="21"/>
      <c r="NH131" s="21"/>
      <c r="NI131" s="21"/>
      <c r="NJ131" s="21"/>
      <c r="NK131" s="21"/>
      <c r="NL131" s="21"/>
      <c r="NM131" s="21"/>
      <c r="NN131" s="21"/>
      <c r="NO131" s="21"/>
      <c r="NP131" s="21"/>
      <c r="NQ131" s="21"/>
      <c r="NR131" s="21"/>
      <c r="NS131" s="21"/>
      <c r="NT131" s="21"/>
      <c r="NU131" s="21"/>
      <c r="NV131" s="21"/>
      <c r="NW131" s="21"/>
      <c r="NX131" s="21"/>
      <c r="NY131" s="21"/>
      <c r="NZ131" s="21"/>
      <c r="OA131" s="21"/>
      <c r="OB131" s="21"/>
      <c r="OC131" s="21"/>
      <c r="OD131" s="21"/>
      <c r="OE131" s="21"/>
      <c r="OF131" s="21"/>
      <c r="OG131" s="21"/>
    </row>
    <row r="132" spans="1:397" s="22" customFormat="1" ht="45" customHeight="1" x14ac:dyDescent="0.25">
      <c r="A132" s="33">
        <v>121</v>
      </c>
      <c r="B132" s="35" t="s">
        <v>6</v>
      </c>
      <c r="C132" s="65" t="s">
        <v>261</v>
      </c>
      <c r="D132" s="34" t="s">
        <v>70</v>
      </c>
      <c r="E132" s="36" t="s">
        <v>161</v>
      </c>
      <c r="F132" s="34" t="s">
        <v>167</v>
      </c>
      <c r="G132" s="59">
        <v>8000</v>
      </c>
      <c r="H132" s="46">
        <v>8000</v>
      </c>
      <c r="I132" s="46">
        <v>0</v>
      </c>
      <c r="J132" s="46">
        <v>0</v>
      </c>
      <c r="K132" s="46">
        <v>0</v>
      </c>
      <c r="L132" s="46">
        <v>0</v>
      </c>
      <c r="M132" s="46">
        <v>0</v>
      </c>
      <c r="N132" s="46">
        <v>0</v>
      </c>
      <c r="O132" s="59">
        <f t="shared" si="10"/>
        <v>2000</v>
      </c>
      <c r="P132" s="60">
        <v>250.00000000000006</v>
      </c>
      <c r="Q132" s="56">
        <f t="shared" si="8"/>
        <v>10250</v>
      </c>
      <c r="R132" s="88">
        <v>1928.3300000000004</v>
      </c>
      <c r="S132" s="90">
        <f t="shared" si="9"/>
        <v>8321.67</v>
      </c>
      <c r="T132" s="64" t="str">
        <f t="shared" si="6"/>
        <v>NO APLICA</v>
      </c>
      <c r="V132" s="5" t="s">
        <v>145</v>
      </c>
      <c r="W132" s="77">
        <f t="shared" si="7"/>
        <v>902</v>
      </c>
      <c r="X132" s="21">
        <v>902</v>
      </c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  <c r="IM132" s="21"/>
      <c r="IN132" s="21"/>
      <c r="IO132" s="21"/>
      <c r="IP132" s="21"/>
      <c r="IQ132" s="21"/>
      <c r="IR132" s="21"/>
      <c r="IS132" s="21"/>
      <c r="IT132" s="21"/>
      <c r="IU132" s="21"/>
      <c r="IV132" s="21"/>
      <c r="IW132" s="21"/>
      <c r="IX132" s="21"/>
      <c r="IY132" s="21"/>
      <c r="IZ132" s="21"/>
      <c r="JA132" s="21"/>
      <c r="JB132" s="21"/>
      <c r="JC132" s="21"/>
      <c r="JD132" s="21"/>
      <c r="JE132" s="21"/>
      <c r="JF132" s="21"/>
      <c r="JG132" s="21"/>
      <c r="JH132" s="21"/>
      <c r="JI132" s="21"/>
      <c r="JJ132" s="21"/>
      <c r="JK132" s="21"/>
      <c r="JL132" s="21"/>
      <c r="JM132" s="21"/>
      <c r="JN132" s="21"/>
      <c r="JO132" s="21"/>
      <c r="JP132" s="21"/>
      <c r="JQ132" s="21"/>
      <c r="JR132" s="21"/>
      <c r="JS132" s="21"/>
      <c r="JT132" s="21"/>
      <c r="JU132" s="21"/>
      <c r="JV132" s="21"/>
      <c r="JW132" s="21"/>
      <c r="JX132" s="21"/>
      <c r="JY132" s="21"/>
      <c r="JZ132" s="21"/>
      <c r="KA132" s="21"/>
      <c r="KB132" s="21"/>
      <c r="KC132" s="21"/>
      <c r="KD132" s="21"/>
      <c r="KE132" s="21"/>
      <c r="KF132" s="21"/>
      <c r="KG132" s="21"/>
      <c r="KH132" s="21"/>
      <c r="KI132" s="21"/>
      <c r="KJ132" s="21"/>
      <c r="KK132" s="21"/>
      <c r="KL132" s="21"/>
      <c r="KM132" s="21"/>
      <c r="KN132" s="21"/>
      <c r="KO132" s="21"/>
      <c r="KP132" s="21"/>
      <c r="KQ132" s="21"/>
      <c r="KR132" s="21"/>
      <c r="KS132" s="21"/>
      <c r="KT132" s="21"/>
      <c r="KU132" s="21"/>
      <c r="KV132" s="21"/>
      <c r="KW132" s="21"/>
      <c r="KX132" s="21"/>
      <c r="KY132" s="21"/>
      <c r="KZ132" s="21"/>
      <c r="LA132" s="21"/>
      <c r="LB132" s="21"/>
      <c r="LC132" s="21"/>
      <c r="LD132" s="21"/>
      <c r="LE132" s="21"/>
      <c r="LF132" s="21"/>
      <c r="LG132" s="21"/>
      <c r="LH132" s="21"/>
      <c r="LI132" s="21"/>
      <c r="LJ132" s="21"/>
      <c r="LK132" s="21"/>
      <c r="LL132" s="21"/>
      <c r="LM132" s="21"/>
      <c r="LN132" s="21"/>
      <c r="LO132" s="21"/>
      <c r="LP132" s="21"/>
      <c r="LQ132" s="21"/>
      <c r="LR132" s="21"/>
      <c r="LS132" s="21"/>
      <c r="LT132" s="21"/>
      <c r="LU132" s="21"/>
      <c r="LV132" s="21"/>
      <c r="LW132" s="21"/>
      <c r="LX132" s="21"/>
      <c r="LY132" s="21"/>
      <c r="LZ132" s="21"/>
      <c r="MA132" s="21"/>
      <c r="MB132" s="21"/>
      <c r="MC132" s="21"/>
      <c r="MD132" s="21"/>
      <c r="ME132" s="21"/>
      <c r="MF132" s="21"/>
      <c r="MG132" s="21"/>
      <c r="MH132" s="21"/>
      <c r="MI132" s="21"/>
      <c r="MJ132" s="21"/>
      <c r="MK132" s="21"/>
      <c r="ML132" s="21"/>
      <c r="MM132" s="21"/>
      <c r="MN132" s="21"/>
      <c r="MO132" s="21"/>
      <c r="MP132" s="21"/>
      <c r="MQ132" s="21"/>
      <c r="MR132" s="21"/>
      <c r="MS132" s="21"/>
      <c r="MT132" s="21"/>
      <c r="MU132" s="21"/>
      <c r="MV132" s="21"/>
      <c r="MW132" s="21"/>
      <c r="MX132" s="21"/>
      <c r="MY132" s="21"/>
      <c r="MZ132" s="21"/>
      <c r="NA132" s="21"/>
      <c r="NB132" s="21"/>
      <c r="NC132" s="21"/>
      <c r="ND132" s="21"/>
      <c r="NE132" s="21"/>
      <c r="NF132" s="21"/>
      <c r="NG132" s="21"/>
      <c r="NH132" s="21"/>
      <c r="NI132" s="21"/>
      <c r="NJ132" s="21"/>
      <c r="NK132" s="21"/>
      <c r="NL132" s="21"/>
      <c r="NM132" s="21"/>
      <c r="NN132" s="21"/>
      <c r="NO132" s="21"/>
      <c r="NP132" s="21"/>
      <c r="NQ132" s="21"/>
      <c r="NR132" s="21"/>
      <c r="NS132" s="21"/>
      <c r="NT132" s="21"/>
      <c r="NU132" s="21"/>
      <c r="NV132" s="21"/>
      <c r="NW132" s="21"/>
      <c r="NX132" s="21"/>
      <c r="NY132" s="21"/>
      <c r="NZ132" s="21"/>
      <c r="OA132" s="21"/>
      <c r="OB132" s="21"/>
      <c r="OC132" s="21"/>
      <c r="OD132" s="21"/>
      <c r="OE132" s="21"/>
      <c r="OF132" s="21"/>
      <c r="OG132" s="21"/>
    </row>
    <row r="133" spans="1:397" s="22" customFormat="1" ht="45" customHeight="1" x14ac:dyDescent="0.25">
      <c r="A133" s="33">
        <v>122</v>
      </c>
      <c r="B133" s="35" t="s">
        <v>6</v>
      </c>
      <c r="C133" s="65" t="s">
        <v>262</v>
      </c>
      <c r="D133" s="34" t="s">
        <v>70</v>
      </c>
      <c r="E133" s="36" t="s">
        <v>161</v>
      </c>
      <c r="F133" s="34" t="s">
        <v>167</v>
      </c>
      <c r="G133" s="59">
        <v>8000</v>
      </c>
      <c r="H133" s="46">
        <v>8000</v>
      </c>
      <c r="I133" s="46">
        <v>0</v>
      </c>
      <c r="J133" s="46">
        <v>0</v>
      </c>
      <c r="K133" s="46">
        <v>0</v>
      </c>
      <c r="L133" s="46">
        <v>0</v>
      </c>
      <c r="M133" s="46">
        <v>0</v>
      </c>
      <c r="N133" s="46">
        <v>0</v>
      </c>
      <c r="O133" s="59">
        <f t="shared" si="10"/>
        <v>2000</v>
      </c>
      <c r="P133" s="60">
        <v>250.00000000000006</v>
      </c>
      <c r="Q133" s="56">
        <f t="shared" si="8"/>
        <v>10250</v>
      </c>
      <c r="R133" s="88">
        <v>1928.3300000000004</v>
      </c>
      <c r="S133" s="90">
        <f t="shared" si="9"/>
        <v>8321.67</v>
      </c>
      <c r="T133" s="64" t="str">
        <f t="shared" si="6"/>
        <v>NO APLICA</v>
      </c>
      <c r="V133" s="5" t="s">
        <v>145</v>
      </c>
      <c r="W133" s="77">
        <f t="shared" si="7"/>
        <v>0</v>
      </c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  <c r="IM133" s="21"/>
      <c r="IN133" s="21"/>
      <c r="IO133" s="21"/>
      <c r="IP133" s="21"/>
      <c r="IQ133" s="21"/>
      <c r="IR133" s="21"/>
      <c r="IS133" s="21"/>
      <c r="IT133" s="21"/>
      <c r="IU133" s="21"/>
      <c r="IV133" s="21"/>
      <c r="IW133" s="21"/>
      <c r="IX133" s="21"/>
      <c r="IY133" s="21"/>
      <c r="IZ133" s="21"/>
      <c r="JA133" s="21"/>
      <c r="JB133" s="21"/>
      <c r="JC133" s="21"/>
      <c r="JD133" s="21"/>
      <c r="JE133" s="21"/>
      <c r="JF133" s="21"/>
      <c r="JG133" s="21"/>
      <c r="JH133" s="21"/>
      <c r="JI133" s="21"/>
      <c r="JJ133" s="21"/>
      <c r="JK133" s="21"/>
      <c r="JL133" s="21"/>
      <c r="JM133" s="21"/>
      <c r="JN133" s="21"/>
      <c r="JO133" s="21"/>
      <c r="JP133" s="21"/>
      <c r="JQ133" s="21"/>
      <c r="JR133" s="21"/>
      <c r="JS133" s="21"/>
      <c r="JT133" s="21"/>
      <c r="JU133" s="21"/>
      <c r="JV133" s="21"/>
      <c r="JW133" s="21"/>
      <c r="JX133" s="21"/>
      <c r="JY133" s="21"/>
      <c r="JZ133" s="21"/>
      <c r="KA133" s="21"/>
      <c r="KB133" s="21"/>
      <c r="KC133" s="21"/>
      <c r="KD133" s="21"/>
      <c r="KE133" s="21"/>
      <c r="KF133" s="21"/>
      <c r="KG133" s="21"/>
      <c r="KH133" s="21"/>
      <c r="KI133" s="21"/>
      <c r="KJ133" s="21"/>
      <c r="KK133" s="21"/>
      <c r="KL133" s="21"/>
      <c r="KM133" s="21"/>
      <c r="KN133" s="21"/>
      <c r="KO133" s="21"/>
      <c r="KP133" s="21"/>
      <c r="KQ133" s="21"/>
      <c r="KR133" s="21"/>
      <c r="KS133" s="21"/>
      <c r="KT133" s="21"/>
      <c r="KU133" s="21"/>
      <c r="KV133" s="21"/>
      <c r="KW133" s="21"/>
      <c r="KX133" s="21"/>
      <c r="KY133" s="21"/>
      <c r="KZ133" s="21"/>
      <c r="LA133" s="21"/>
      <c r="LB133" s="21"/>
      <c r="LC133" s="21"/>
      <c r="LD133" s="21"/>
      <c r="LE133" s="21"/>
      <c r="LF133" s="21"/>
      <c r="LG133" s="21"/>
      <c r="LH133" s="21"/>
      <c r="LI133" s="21"/>
      <c r="LJ133" s="21"/>
      <c r="LK133" s="21"/>
      <c r="LL133" s="21"/>
      <c r="LM133" s="21"/>
      <c r="LN133" s="21"/>
      <c r="LO133" s="21"/>
      <c r="LP133" s="21"/>
      <c r="LQ133" s="21"/>
      <c r="LR133" s="21"/>
      <c r="LS133" s="21"/>
      <c r="LT133" s="21"/>
      <c r="LU133" s="21"/>
      <c r="LV133" s="21"/>
      <c r="LW133" s="21"/>
      <c r="LX133" s="21"/>
      <c r="LY133" s="21"/>
      <c r="LZ133" s="21"/>
      <c r="MA133" s="21"/>
      <c r="MB133" s="21"/>
      <c r="MC133" s="21"/>
      <c r="MD133" s="21"/>
      <c r="ME133" s="21"/>
      <c r="MF133" s="21"/>
      <c r="MG133" s="21"/>
      <c r="MH133" s="21"/>
      <c r="MI133" s="21"/>
      <c r="MJ133" s="21"/>
      <c r="MK133" s="21"/>
      <c r="ML133" s="21"/>
      <c r="MM133" s="21"/>
      <c r="MN133" s="21"/>
      <c r="MO133" s="21"/>
      <c r="MP133" s="21"/>
      <c r="MQ133" s="21"/>
      <c r="MR133" s="21"/>
      <c r="MS133" s="21"/>
      <c r="MT133" s="21"/>
      <c r="MU133" s="21"/>
      <c r="MV133" s="21"/>
      <c r="MW133" s="21"/>
      <c r="MX133" s="21"/>
      <c r="MY133" s="21"/>
      <c r="MZ133" s="21"/>
      <c r="NA133" s="21"/>
      <c r="NB133" s="21"/>
      <c r="NC133" s="21"/>
      <c r="ND133" s="21"/>
      <c r="NE133" s="21"/>
      <c r="NF133" s="21"/>
      <c r="NG133" s="21"/>
      <c r="NH133" s="21"/>
      <c r="NI133" s="21"/>
      <c r="NJ133" s="21"/>
      <c r="NK133" s="21"/>
      <c r="NL133" s="21"/>
      <c r="NM133" s="21"/>
      <c r="NN133" s="21"/>
      <c r="NO133" s="21"/>
      <c r="NP133" s="21"/>
      <c r="NQ133" s="21"/>
      <c r="NR133" s="21"/>
      <c r="NS133" s="21"/>
      <c r="NT133" s="21"/>
      <c r="NU133" s="21"/>
      <c r="NV133" s="21"/>
      <c r="NW133" s="21"/>
      <c r="NX133" s="21"/>
      <c r="NY133" s="21"/>
      <c r="NZ133" s="21"/>
      <c r="OA133" s="21"/>
      <c r="OB133" s="21"/>
      <c r="OC133" s="21"/>
      <c r="OD133" s="21"/>
      <c r="OE133" s="21"/>
      <c r="OF133" s="21"/>
      <c r="OG133" s="21"/>
    </row>
    <row r="134" spans="1:397" s="22" customFormat="1" ht="45" customHeight="1" x14ac:dyDescent="0.25">
      <c r="A134" s="33">
        <v>123</v>
      </c>
      <c r="B134" s="35" t="s">
        <v>6</v>
      </c>
      <c r="C134" s="65" t="s">
        <v>107</v>
      </c>
      <c r="D134" s="34" t="s">
        <v>259</v>
      </c>
      <c r="E134" s="36" t="s">
        <v>161</v>
      </c>
      <c r="F134" s="34" t="s">
        <v>167</v>
      </c>
      <c r="G134" s="59">
        <v>10000</v>
      </c>
      <c r="H134" s="46">
        <v>10000</v>
      </c>
      <c r="I134" s="46">
        <v>0</v>
      </c>
      <c r="J134" s="59">
        <v>0</v>
      </c>
      <c r="K134" s="46">
        <v>0</v>
      </c>
      <c r="L134" s="46">
        <v>0</v>
      </c>
      <c r="M134" s="46">
        <v>0</v>
      </c>
      <c r="N134" s="46">
        <v>0</v>
      </c>
      <c r="O134" s="59">
        <f t="shared" si="10"/>
        <v>2500</v>
      </c>
      <c r="P134" s="60">
        <v>250.00000000000006</v>
      </c>
      <c r="Q134" s="56">
        <f t="shared" si="8"/>
        <v>12750</v>
      </c>
      <c r="R134" s="88">
        <v>2743.83</v>
      </c>
      <c r="S134" s="90">
        <f t="shared" si="9"/>
        <v>10006.17</v>
      </c>
      <c r="T134" s="64" t="str">
        <f t="shared" si="6"/>
        <v>NO APLICA</v>
      </c>
      <c r="V134" s="5" t="s">
        <v>145</v>
      </c>
      <c r="W134" s="77">
        <f t="shared" si="7"/>
        <v>0</v>
      </c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  <c r="DX134" s="21"/>
      <c r="DY134" s="21"/>
      <c r="DZ134" s="21"/>
      <c r="EA134" s="21"/>
      <c r="EB134" s="21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21"/>
      <c r="GD134" s="21"/>
      <c r="GE134" s="21"/>
      <c r="GF134" s="21"/>
      <c r="GG134" s="21"/>
      <c r="GH134" s="21"/>
      <c r="GI134" s="21"/>
      <c r="GJ134" s="21"/>
      <c r="GK134" s="21"/>
      <c r="GL134" s="21"/>
      <c r="GM134" s="21"/>
      <c r="GN134" s="21"/>
      <c r="GO134" s="21"/>
      <c r="GP134" s="21"/>
      <c r="GQ134" s="21"/>
      <c r="GR134" s="21"/>
      <c r="GS134" s="21"/>
      <c r="GT134" s="21"/>
      <c r="GU134" s="21"/>
      <c r="GV134" s="21"/>
      <c r="GW134" s="21"/>
      <c r="GX134" s="21"/>
      <c r="GY134" s="21"/>
      <c r="GZ134" s="21"/>
      <c r="HA134" s="21"/>
      <c r="HB134" s="21"/>
      <c r="HC134" s="21"/>
      <c r="HD134" s="21"/>
      <c r="HE134" s="21"/>
      <c r="HF134" s="21"/>
      <c r="HG134" s="21"/>
      <c r="HH134" s="21"/>
      <c r="HI134" s="21"/>
      <c r="HJ134" s="21"/>
      <c r="HK134" s="21"/>
      <c r="HL134" s="21"/>
      <c r="HM134" s="21"/>
      <c r="HN134" s="21"/>
      <c r="HO134" s="21"/>
      <c r="HP134" s="21"/>
      <c r="HQ134" s="21"/>
      <c r="HR134" s="21"/>
      <c r="HS134" s="21"/>
      <c r="HT134" s="21"/>
      <c r="HU134" s="21"/>
      <c r="HV134" s="21"/>
      <c r="HW134" s="21"/>
      <c r="HX134" s="21"/>
      <c r="HY134" s="21"/>
      <c r="HZ134" s="21"/>
      <c r="IA134" s="21"/>
      <c r="IB134" s="21"/>
      <c r="IC134" s="21"/>
      <c r="ID134" s="21"/>
      <c r="IE134" s="21"/>
      <c r="IF134" s="21"/>
      <c r="IG134" s="21"/>
      <c r="IH134" s="21"/>
      <c r="II134" s="21"/>
      <c r="IJ134" s="21"/>
      <c r="IK134" s="21"/>
      <c r="IL134" s="21"/>
      <c r="IM134" s="21"/>
      <c r="IN134" s="21"/>
      <c r="IO134" s="21"/>
      <c r="IP134" s="21"/>
      <c r="IQ134" s="21"/>
      <c r="IR134" s="21"/>
      <c r="IS134" s="21"/>
      <c r="IT134" s="21"/>
      <c r="IU134" s="21"/>
      <c r="IV134" s="21"/>
      <c r="IW134" s="21"/>
      <c r="IX134" s="21"/>
      <c r="IY134" s="21"/>
      <c r="IZ134" s="21"/>
      <c r="JA134" s="21"/>
      <c r="JB134" s="21"/>
      <c r="JC134" s="21"/>
      <c r="JD134" s="21"/>
      <c r="JE134" s="21"/>
      <c r="JF134" s="21"/>
      <c r="JG134" s="21"/>
      <c r="JH134" s="21"/>
      <c r="JI134" s="21"/>
      <c r="JJ134" s="21"/>
      <c r="JK134" s="21"/>
      <c r="JL134" s="21"/>
      <c r="JM134" s="21"/>
      <c r="JN134" s="21"/>
      <c r="JO134" s="21"/>
      <c r="JP134" s="21"/>
      <c r="JQ134" s="21"/>
      <c r="JR134" s="21"/>
      <c r="JS134" s="21"/>
      <c r="JT134" s="21"/>
      <c r="JU134" s="21"/>
      <c r="JV134" s="21"/>
      <c r="JW134" s="21"/>
      <c r="JX134" s="21"/>
      <c r="JY134" s="21"/>
      <c r="JZ134" s="21"/>
      <c r="KA134" s="21"/>
      <c r="KB134" s="21"/>
      <c r="KC134" s="21"/>
      <c r="KD134" s="21"/>
      <c r="KE134" s="21"/>
      <c r="KF134" s="21"/>
      <c r="KG134" s="21"/>
      <c r="KH134" s="21"/>
      <c r="KI134" s="21"/>
      <c r="KJ134" s="21"/>
      <c r="KK134" s="21"/>
      <c r="KL134" s="21"/>
      <c r="KM134" s="21"/>
      <c r="KN134" s="21"/>
      <c r="KO134" s="21"/>
      <c r="KP134" s="21"/>
      <c r="KQ134" s="21"/>
      <c r="KR134" s="21"/>
      <c r="KS134" s="21"/>
      <c r="KT134" s="21"/>
      <c r="KU134" s="21"/>
      <c r="KV134" s="21"/>
      <c r="KW134" s="21"/>
      <c r="KX134" s="21"/>
      <c r="KY134" s="21"/>
      <c r="KZ134" s="21"/>
      <c r="LA134" s="21"/>
      <c r="LB134" s="21"/>
      <c r="LC134" s="21"/>
      <c r="LD134" s="21"/>
      <c r="LE134" s="21"/>
      <c r="LF134" s="21"/>
      <c r="LG134" s="21"/>
      <c r="LH134" s="21"/>
      <c r="LI134" s="21"/>
      <c r="LJ134" s="21"/>
      <c r="LK134" s="21"/>
      <c r="LL134" s="21"/>
      <c r="LM134" s="21"/>
      <c r="LN134" s="21"/>
      <c r="LO134" s="21"/>
      <c r="LP134" s="21"/>
      <c r="LQ134" s="21"/>
      <c r="LR134" s="21"/>
      <c r="LS134" s="21"/>
      <c r="LT134" s="21"/>
      <c r="LU134" s="21"/>
      <c r="LV134" s="21"/>
      <c r="LW134" s="21"/>
      <c r="LX134" s="21"/>
      <c r="LY134" s="21"/>
      <c r="LZ134" s="21"/>
      <c r="MA134" s="21"/>
      <c r="MB134" s="21"/>
      <c r="MC134" s="21"/>
      <c r="MD134" s="21"/>
      <c r="ME134" s="21"/>
      <c r="MF134" s="21"/>
      <c r="MG134" s="21"/>
      <c r="MH134" s="21"/>
      <c r="MI134" s="21"/>
      <c r="MJ134" s="21"/>
      <c r="MK134" s="21"/>
      <c r="ML134" s="21"/>
      <c r="MM134" s="21"/>
      <c r="MN134" s="21"/>
      <c r="MO134" s="21"/>
      <c r="MP134" s="21"/>
      <c r="MQ134" s="21"/>
      <c r="MR134" s="21"/>
      <c r="MS134" s="21"/>
      <c r="MT134" s="21"/>
      <c r="MU134" s="21"/>
      <c r="MV134" s="21"/>
      <c r="MW134" s="21"/>
      <c r="MX134" s="21"/>
      <c r="MY134" s="21"/>
      <c r="MZ134" s="21"/>
      <c r="NA134" s="21"/>
      <c r="NB134" s="21"/>
      <c r="NC134" s="21"/>
      <c r="ND134" s="21"/>
      <c r="NE134" s="21"/>
      <c r="NF134" s="21"/>
      <c r="NG134" s="21"/>
      <c r="NH134" s="21"/>
      <c r="NI134" s="21"/>
      <c r="NJ134" s="21"/>
      <c r="NK134" s="21"/>
      <c r="NL134" s="21"/>
      <c r="NM134" s="21"/>
      <c r="NN134" s="21"/>
      <c r="NO134" s="21"/>
      <c r="NP134" s="21"/>
      <c r="NQ134" s="21"/>
      <c r="NR134" s="21"/>
      <c r="NS134" s="21"/>
      <c r="NT134" s="21"/>
      <c r="NU134" s="21"/>
      <c r="NV134" s="21"/>
      <c r="NW134" s="21"/>
      <c r="NX134" s="21"/>
      <c r="NY134" s="21"/>
      <c r="NZ134" s="21"/>
      <c r="OA134" s="21"/>
      <c r="OB134" s="21"/>
      <c r="OC134" s="21"/>
      <c r="OD134" s="21"/>
      <c r="OE134" s="21"/>
      <c r="OF134" s="21"/>
      <c r="OG134" s="21"/>
    </row>
    <row r="135" spans="1:397" s="22" customFormat="1" ht="45" customHeight="1" x14ac:dyDescent="0.25">
      <c r="A135" s="33">
        <v>124</v>
      </c>
      <c r="B135" s="35" t="s">
        <v>6</v>
      </c>
      <c r="C135" s="65" t="s">
        <v>93</v>
      </c>
      <c r="D135" s="34" t="s">
        <v>70</v>
      </c>
      <c r="E135" s="36" t="s">
        <v>161</v>
      </c>
      <c r="F135" s="34" t="s">
        <v>167</v>
      </c>
      <c r="G135" s="59">
        <v>8000</v>
      </c>
      <c r="H135" s="46">
        <v>8000</v>
      </c>
      <c r="I135" s="46">
        <v>0</v>
      </c>
      <c r="J135" s="59">
        <v>0</v>
      </c>
      <c r="K135" s="46">
        <v>0</v>
      </c>
      <c r="L135" s="46">
        <v>0</v>
      </c>
      <c r="M135" s="46">
        <v>0</v>
      </c>
      <c r="N135" s="46">
        <v>0</v>
      </c>
      <c r="O135" s="59">
        <f t="shared" si="10"/>
        <v>2000</v>
      </c>
      <c r="P135" s="60">
        <v>250.00000000000006</v>
      </c>
      <c r="Q135" s="56">
        <f t="shared" si="8"/>
        <v>10250</v>
      </c>
      <c r="R135" s="88">
        <v>4728.33</v>
      </c>
      <c r="S135" s="90">
        <f t="shared" si="9"/>
        <v>5521.67</v>
      </c>
      <c r="T135" s="64" t="str">
        <f t="shared" si="6"/>
        <v>NO APLICA</v>
      </c>
      <c r="V135" s="5" t="s">
        <v>145</v>
      </c>
      <c r="W135" s="77">
        <f t="shared" si="7"/>
        <v>0</v>
      </c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21"/>
      <c r="DA135" s="21"/>
      <c r="DB135" s="21"/>
      <c r="DC135" s="21"/>
      <c r="DD135" s="21"/>
      <c r="DE135" s="21"/>
      <c r="DF135" s="21"/>
      <c r="DG135" s="21"/>
      <c r="DH135" s="21"/>
      <c r="DI135" s="21"/>
      <c r="DJ135" s="21"/>
      <c r="DK135" s="21"/>
      <c r="DL135" s="21"/>
      <c r="DM135" s="21"/>
      <c r="DN135" s="21"/>
      <c r="DO135" s="21"/>
      <c r="DP135" s="21"/>
      <c r="DQ135" s="21"/>
      <c r="DR135" s="21"/>
      <c r="DS135" s="21"/>
      <c r="DT135" s="21"/>
      <c r="DU135" s="21"/>
      <c r="DV135" s="21"/>
      <c r="DW135" s="21"/>
      <c r="DX135" s="21"/>
      <c r="DY135" s="21"/>
      <c r="DZ135" s="21"/>
      <c r="EA135" s="21"/>
      <c r="EB135" s="21"/>
      <c r="EC135" s="21"/>
      <c r="ED135" s="21"/>
      <c r="EE135" s="21"/>
      <c r="EF135" s="21"/>
      <c r="EG135" s="21"/>
      <c r="EH135" s="21"/>
      <c r="EI135" s="21"/>
      <c r="EJ135" s="21"/>
      <c r="EK135" s="21"/>
      <c r="EL135" s="21"/>
      <c r="EM135" s="21"/>
      <c r="EN135" s="21"/>
      <c r="EO135" s="21"/>
      <c r="EP135" s="21"/>
      <c r="EQ135" s="21"/>
      <c r="ER135" s="21"/>
      <c r="ES135" s="21"/>
      <c r="ET135" s="21"/>
      <c r="EU135" s="21"/>
      <c r="EV135" s="21"/>
      <c r="EW135" s="21"/>
      <c r="EX135" s="21"/>
      <c r="EY135" s="21"/>
      <c r="EZ135" s="21"/>
      <c r="FA135" s="21"/>
      <c r="FB135" s="21"/>
      <c r="FC135" s="21"/>
      <c r="FD135" s="21"/>
      <c r="FE135" s="21"/>
      <c r="FF135" s="21"/>
      <c r="FG135" s="21"/>
      <c r="FH135" s="21"/>
      <c r="FI135" s="21"/>
      <c r="FJ135" s="21"/>
      <c r="FK135" s="21"/>
      <c r="FL135" s="21"/>
      <c r="FM135" s="21"/>
      <c r="FN135" s="21"/>
      <c r="FO135" s="21"/>
      <c r="FP135" s="21"/>
      <c r="FQ135" s="21"/>
      <c r="FR135" s="21"/>
      <c r="FS135" s="21"/>
      <c r="FT135" s="21"/>
      <c r="FU135" s="21"/>
      <c r="FV135" s="21"/>
      <c r="FW135" s="21"/>
      <c r="FX135" s="21"/>
      <c r="FY135" s="21"/>
      <c r="FZ135" s="21"/>
      <c r="GA135" s="21"/>
      <c r="GB135" s="21"/>
      <c r="GC135" s="21"/>
      <c r="GD135" s="21"/>
      <c r="GE135" s="21"/>
      <c r="GF135" s="21"/>
      <c r="GG135" s="21"/>
      <c r="GH135" s="21"/>
      <c r="GI135" s="21"/>
      <c r="GJ135" s="21"/>
      <c r="GK135" s="21"/>
      <c r="GL135" s="21"/>
      <c r="GM135" s="21"/>
      <c r="GN135" s="21"/>
      <c r="GO135" s="21"/>
      <c r="GP135" s="21"/>
      <c r="GQ135" s="21"/>
      <c r="GR135" s="21"/>
      <c r="GS135" s="21"/>
      <c r="GT135" s="21"/>
      <c r="GU135" s="21"/>
      <c r="GV135" s="21"/>
      <c r="GW135" s="21"/>
      <c r="GX135" s="21"/>
      <c r="GY135" s="21"/>
      <c r="GZ135" s="21"/>
      <c r="HA135" s="21"/>
      <c r="HB135" s="21"/>
      <c r="HC135" s="21"/>
      <c r="HD135" s="21"/>
      <c r="HE135" s="21"/>
      <c r="HF135" s="21"/>
      <c r="HG135" s="21"/>
      <c r="HH135" s="21"/>
      <c r="HI135" s="21"/>
      <c r="HJ135" s="21"/>
      <c r="HK135" s="21"/>
      <c r="HL135" s="21"/>
      <c r="HM135" s="21"/>
      <c r="HN135" s="21"/>
      <c r="HO135" s="21"/>
      <c r="HP135" s="21"/>
      <c r="HQ135" s="21"/>
      <c r="HR135" s="21"/>
      <c r="HS135" s="21"/>
      <c r="HT135" s="21"/>
      <c r="HU135" s="21"/>
      <c r="HV135" s="21"/>
      <c r="HW135" s="21"/>
      <c r="HX135" s="21"/>
      <c r="HY135" s="21"/>
      <c r="HZ135" s="21"/>
      <c r="IA135" s="21"/>
      <c r="IB135" s="21"/>
      <c r="IC135" s="21"/>
      <c r="ID135" s="21"/>
      <c r="IE135" s="21"/>
      <c r="IF135" s="21"/>
      <c r="IG135" s="21"/>
      <c r="IH135" s="21"/>
      <c r="II135" s="21"/>
      <c r="IJ135" s="21"/>
      <c r="IK135" s="21"/>
      <c r="IL135" s="21"/>
      <c r="IM135" s="21"/>
      <c r="IN135" s="21"/>
      <c r="IO135" s="21"/>
      <c r="IP135" s="21"/>
      <c r="IQ135" s="21"/>
      <c r="IR135" s="21"/>
      <c r="IS135" s="21"/>
      <c r="IT135" s="21"/>
      <c r="IU135" s="21"/>
      <c r="IV135" s="21"/>
      <c r="IW135" s="21"/>
      <c r="IX135" s="21"/>
      <c r="IY135" s="21"/>
      <c r="IZ135" s="21"/>
      <c r="JA135" s="21"/>
      <c r="JB135" s="21"/>
      <c r="JC135" s="21"/>
      <c r="JD135" s="21"/>
      <c r="JE135" s="21"/>
      <c r="JF135" s="21"/>
      <c r="JG135" s="21"/>
      <c r="JH135" s="21"/>
      <c r="JI135" s="21"/>
      <c r="JJ135" s="21"/>
      <c r="JK135" s="21"/>
      <c r="JL135" s="21"/>
      <c r="JM135" s="21"/>
      <c r="JN135" s="21"/>
      <c r="JO135" s="21"/>
      <c r="JP135" s="21"/>
      <c r="JQ135" s="21"/>
      <c r="JR135" s="21"/>
      <c r="JS135" s="21"/>
      <c r="JT135" s="21"/>
      <c r="JU135" s="21"/>
      <c r="JV135" s="21"/>
      <c r="JW135" s="21"/>
      <c r="JX135" s="21"/>
      <c r="JY135" s="21"/>
      <c r="JZ135" s="21"/>
      <c r="KA135" s="21"/>
      <c r="KB135" s="21"/>
      <c r="KC135" s="21"/>
      <c r="KD135" s="21"/>
      <c r="KE135" s="21"/>
      <c r="KF135" s="21"/>
      <c r="KG135" s="21"/>
      <c r="KH135" s="21"/>
      <c r="KI135" s="21"/>
      <c r="KJ135" s="21"/>
      <c r="KK135" s="21"/>
      <c r="KL135" s="21"/>
      <c r="KM135" s="21"/>
      <c r="KN135" s="21"/>
      <c r="KO135" s="21"/>
      <c r="KP135" s="21"/>
      <c r="KQ135" s="21"/>
      <c r="KR135" s="21"/>
      <c r="KS135" s="21"/>
      <c r="KT135" s="21"/>
      <c r="KU135" s="21"/>
      <c r="KV135" s="21"/>
      <c r="KW135" s="21"/>
      <c r="KX135" s="21"/>
      <c r="KY135" s="21"/>
      <c r="KZ135" s="21"/>
      <c r="LA135" s="21"/>
      <c r="LB135" s="21"/>
      <c r="LC135" s="21"/>
      <c r="LD135" s="21"/>
      <c r="LE135" s="21"/>
      <c r="LF135" s="21"/>
      <c r="LG135" s="21"/>
      <c r="LH135" s="21"/>
      <c r="LI135" s="21"/>
      <c r="LJ135" s="21"/>
      <c r="LK135" s="21"/>
      <c r="LL135" s="21"/>
      <c r="LM135" s="21"/>
      <c r="LN135" s="21"/>
      <c r="LO135" s="21"/>
      <c r="LP135" s="21"/>
      <c r="LQ135" s="21"/>
      <c r="LR135" s="21"/>
      <c r="LS135" s="21"/>
      <c r="LT135" s="21"/>
      <c r="LU135" s="21"/>
      <c r="LV135" s="21"/>
      <c r="LW135" s="21"/>
      <c r="LX135" s="21"/>
      <c r="LY135" s="21"/>
      <c r="LZ135" s="21"/>
      <c r="MA135" s="21"/>
      <c r="MB135" s="21"/>
      <c r="MC135" s="21"/>
      <c r="MD135" s="21"/>
      <c r="ME135" s="21"/>
      <c r="MF135" s="21"/>
      <c r="MG135" s="21"/>
      <c r="MH135" s="21"/>
      <c r="MI135" s="21"/>
      <c r="MJ135" s="21"/>
      <c r="MK135" s="21"/>
      <c r="ML135" s="21"/>
      <c r="MM135" s="21"/>
      <c r="MN135" s="21"/>
      <c r="MO135" s="21"/>
      <c r="MP135" s="21"/>
      <c r="MQ135" s="21"/>
      <c r="MR135" s="21"/>
      <c r="MS135" s="21"/>
      <c r="MT135" s="21"/>
      <c r="MU135" s="21"/>
      <c r="MV135" s="21"/>
      <c r="MW135" s="21"/>
      <c r="MX135" s="21"/>
      <c r="MY135" s="21"/>
      <c r="MZ135" s="21"/>
      <c r="NA135" s="21"/>
      <c r="NB135" s="21"/>
      <c r="NC135" s="21"/>
      <c r="ND135" s="21"/>
      <c r="NE135" s="21"/>
      <c r="NF135" s="21"/>
      <c r="NG135" s="21"/>
      <c r="NH135" s="21"/>
      <c r="NI135" s="21"/>
      <c r="NJ135" s="21"/>
      <c r="NK135" s="21"/>
      <c r="NL135" s="21"/>
      <c r="NM135" s="21"/>
      <c r="NN135" s="21"/>
      <c r="NO135" s="21"/>
      <c r="NP135" s="21"/>
      <c r="NQ135" s="21"/>
      <c r="NR135" s="21"/>
      <c r="NS135" s="21"/>
      <c r="NT135" s="21"/>
      <c r="NU135" s="21"/>
      <c r="NV135" s="21"/>
      <c r="NW135" s="21"/>
      <c r="NX135" s="21"/>
      <c r="NY135" s="21"/>
      <c r="NZ135" s="21"/>
      <c r="OA135" s="21"/>
      <c r="OB135" s="21"/>
      <c r="OC135" s="21"/>
      <c r="OD135" s="21"/>
      <c r="OE135" s="21"/>
      <c r="OF135" s="21"/>
      <c r="OG135" s="21"/>
    </row>
    <row r="136" spans="1:397" s="22" customFormat="1" ht="45" customHeight="1" x14ac:dyDescent="0.25">
      <c r="A136" s="33">
        <v>125</v>
      </c>
      <c r="B136" s="35" t="s">
        <v>6</v>
      </c>
      <c r="C136" s="65" t="s">
        <v>94</v>
      </c>
      <c r="D136" s="34" t="s">
        <v>70</v>
      </c>
      <c r="E136" s="36" t="s">
        <v>161</v>
      </c>
      <c r="F136" s="34" t="s">
        <v>167</v>
      </c>
      <c r="G136" s="59">
        <v>8000</v>
      </c>
      <c r="H136" s="46">
        <v>8000</v>
      </c>
      <c r="I136" s="46">
        <v>0</v>
      </c>
      <c r="J136" s="46">
        <v>0</v>
      </c>
      <c r="K136" s="46">
        <v>0</v>
      </c>
      <c r="L136" s="46">
        <v>0</v>
      </c>
      <c r="M136" s="46">
        <v>0</v>
      </c>
      <c r="N136" s="46">
        <v>0</v>
      </c>
      <c r="O136" s="59">
        <f t="shared" si="10"/>
        <v>2000</v>
      </c>
      <c r="P136" s="60">
        <v>250.00000000000006</v>
      </c>
      <c r="Q136" s="56">
        <f t="shared" si="8"/>
        <v>10250</v>
      </c>
      <c r="R136" s="88">
        <v>1928.3300000000004</v>
      </c>
      <c r="S136" s="90">
        <f t="shared" ref="S136:S147" si="11">Q136-R136</f>
        <v>8321.67</v>
      </c>
      <c r="T136" s="64" t="str">
        <f t="shared" si="6"/>
        <v>NO APLICA</v>
      </c>
      <c r="V136" s="5" t="s">
        <v>145</v>
      </c>
      <c r="W136" s="77">
        <f t="shared" si="7"/>
        <v>0</v>
      </c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21"/>
      <c r="DA136" s="21"/>
      <c r="DB136" s="21"/>
      <c r="DC136" s="21"/>
      <c r="DD136" s="21"/>
      <c r="DE136" s="21"/>
      <c r="DF136" s="21"/>
      <c r="DG136" s="21"/>
      <c r="DH136" s="21"/>
      <c r="DI136" s="21"/>
      <c r="DJ136" s="21"/>
      <c r="DK136" s="21"/>
      <c r="DL136" s="21"/>
      <c r="DM136" s="21"/>
      <c r="DN136" s="21"/>
      <c r="DO136" s="21"/>
      <c r="DP136" s="21"/>
      <c r="DQ136" s="21"/>
      <c r="DR136" s="21"/>
      <c r="DS136" s="21"/>
      <c r="DT136" s="21"/>
      <c r="DU136" s="21"/>
      <c r="DV136" s="21"/>
      <c r="DW136" s="21"/>
      <c r="DX136" s="21"/>
      <c r="DY136" s="21"/>
      <c r="DZ136" s="21"/>
      <c r="EA136" s="21"/>
      <c r="EB136" s="21"/>
      <c r="EC136" s="21"/>
      <c r="ED136" s="21"/>
      <c r="EE136" s="21"/>
      <c r="EF136" s="21"/>
      <c r="EG136" s="21"/>
      <c r="EH136" s="21"/>
      <c r="EI136" s="21"/>
      <c r="EJ136" s="21"/>
      <c r="EK136" s="21"/>
      <c r="EL136" s="21"/>
      <c r="EM136" s="21"/>
      <c r="EN136" s="21"/>
      <c r="EO136" s="21"/>
      <c r="EP136" s="21"/>
      <c r="EQ136" s="21"/>
      <c r="ER136" s="21"/>
      <c r="ES136" s="21"/>
      <c r="ET136" s="21"/>
      <c r="EU136" s="21"/>
      <c r="EV136" s="21"/>
      <c r="EW136" s="21"/>
      <c r="EX136" s="21"/>
      <c r="EY136" s="21"/>
      <c r="EZ136" s="21"/>
      <c r="FA136" s="21"/>
      <c r="FB136" s="21"/>
      <c r="FC136" s="21"/>
      <c r="FD136" s="21"/>
      <c r="FE136" s="21"/>
      <c r="FF136" s="21"/>
      <c r="FG136" s="21"/>
      <c r="FH136" s="21"/>
      <c r="FI136" s="21"/>
      <c r="FJ136" s="21"/>
      <c r="FK136" s="21"/>
      <c r="FL136" s="21"/>
      <c r="FM136" s="21"/>
      <c r="FN136" s="21"/>
      <c r="FO136" s="21"/>
      <c r="FP136" s="21"/>
      <c r="FQ136" s="21"/>
      <c r="FR136" s="21"/>
      <c r="FS136" s="21"/>
      <c r="FT136" s="21"/>
      <c r="FU136" s="21"/>
      <c r="FV136" s="21"/>
      <c r="FW136" s="21"/>
      <c r="FX136" s="21"/>
      <c r="FY136" s="21"/>
      <c r="FZ136" s="21"/>
      <c r="GA136" s="21"/>
      <c r="GB136" s="21"/>
      <c r="GC136" s="21"/>
      <c r="GD136" s="21"/>
      <c r="GE136" s="21"/>
      <c r="GF136" s="21"/>
      <c r="GG136" s="21"/>
      <c r="GH136" s="21"/>
      <c r="GI136" s="21"/>
      <c r="GJ136" s="21"/>
      <c r="GK136" s="21"/>
      <c r="GL136" s="21"/>
      <c r="GM136" s="21"/>
      <c r="GN136" s="21"/>
      <c r="GO136" s="21"/>
      <c r="GP136" s="21"/>
      <c r="GQ136" s="21"/>
      <c r="GR136" s="21"/>
      <c r="GS136" s="21"/>
      <c r="GT136" s="21"/>
      <c r="GU136" s="21"/>
      <c r="GV136" s="21"/>
      <c r="GW136" s="21"/>
      <c r="GX136" s="21"/>
      <c r="GY136" s="21"/>
      <c r="GZ136" s="21"/>
      <c r="HA136" s="21"/>
      <c r="HB136" s="21"/>
      <c r="HC136" s="21"/>
      <c r="HD136" s="21"/>
      <c r="HE136" s="21"/>
      <c r="HF136" s="21"/>
      <c r="HG136" s="21"/>
      <c r="HH136" s="21"/>
      <c r="HI136" s="21"/>
      <c r="HJ136" s="21"/>
      <c r="HK136" s="21"/>
      <c r="HL136" s="21"/>
      <c r="HM136" s="21"/>
      <c r="HN136" s="21"/>
      <c r="HO136" s="21"/>
      <c r="HP136" s="21"/>
      <c r="HQ136" s="21"/>
      <c r="HR136" s="21"/>
      <c r="HS136" s="21"/>
      <c r="HT136" s="21"/>
      <c r="HU136" s="21"/>
      <c r="HV136" s="21"/>
      <c r="HW136" s="21"/>
      <c r="HX136" s="21"/>
      <c r="HY136" s="21"/>
      <c r="HZ136" s="21"/>
      <c r="IA136" s="21"/>
      <c r="IB136" s="21"/>
      <c r="IC136" s="21"/>
      <c r="ID136" s="21"/>
      <c r="IE136" s="21"/>
      <c r="IF136" s="21"/>
      <c r="IG136" s="21"/>
      <c r="IH136" s="21"/>
      <c r="II136" s="21"/>
      <c r="IJ136" s="21"/>
      <c r="IK136" s="21"/>
      <c r="IL136" s="21"/>
      <c r="IM136" s="21"/>
      <c r="IN136" s="21"/>
      <c r="IO136" s="21"/>
      <c r="IP136" s="21"/>
      <c r="IQ136" s="21"/>
      <c r="IR136" s="21"/>
      <c r="IS136" s="21"/>
      <c r="IT136" s="21"/>
      <c r="IU136" s="21"/>
      <c r="IV136" s="21"/>
      <c r="IW136" s="21"/>
      <c r="IX136" s="21"/>
      <c r="IY136" s="21"/>
      <c r="IZ136" s="21"/>
      <c r="JA136" s="21"/>
      <c r="JB136" s="21"/>
      <c r="JC136" s="21"/>
      <c r="JD136" s="21"/>
      <c r="JE136" s="21"/>
      <c r="JF136" s="21"/>
      <c r="JG136" s="21"/>
      <c r="JH136" s="21"/>
      <c r="JI136" s="21"/>
      <c r="JJ136" s="21"/>
      <c r="JK136" s="21"/>
      <c r="JL136" s="21"/>
      <c r="JM136" s="21"/>
      <c r="JN136" s="21"/>
      <c r="JO136" s="21"/>
      <c r="JP136" s="21"/>
      <c r="JQ136" s="21"/>
      <c r="JR136" s="21"/>
      <c r="JS136" s="21"/>
      <c r="JT136" s="21"/>
      <c r="JU136" s="21"/>
      <c r="JV136" s="21"/>
      <c r="JW136" s="21"/>
      <c r="JX136" s="21"/>
      <c r="JY136" s="21"/>
      <c r="JZ136" s="21"/>
      <c r="KA136" s="21"/>
      <c r="KB136" s="21"/>
      <c r="KC136" s="21"/>
      <c r="KD136" s="21"/>
      <c r="KE136" s="21"/>
      <c r="KF136" s="21"/>
      <c r="KG136" s="21"/>
      <c r="KH136" s="21"/>
      <c r="KI136" s="21"/>
      <c r="KJ136" s="21"/>
      <c r="KK136" s="21"/>
      <c r="KL136" s="21"/>
      <c r="KM136" s="21"/>
      <c r="KN136" s="21"/>
      <c r="KO136" s="21"/>
      <c r="KP136" s="21"/>
      <c r="KQ136" s="21"/>
      <c r="KR136" s="21"/>
      <c r="KS136" s="21"/>
      <c r="KT136" s="21"/>
      <c r="KU136" s="21"/>
      <c r="KV136" s="21"/>
      <c r="KW136" s="21"/>
      <c r="KX136" s="21"/>
      <c r="KY136" s="21"/>
      <c r="KZ136" s="21"/>
      <c r="LA136" s="21"/>
      <c r="LB136" s="21"/>
      <c r="LC136" s="21"/>
      <c r="LD136" s="21"/>
      <c r="LE136" s="21"/>
      <c r="LF136" s="21"/>
      <c r="LG136" s="21"/>
      <c r="LH136" s="21"/>
      <c r="LI136" s="21"/>
      <c r="LJ136" s="21"/>
      <c r="LK136" s="21"/>
      <c r="LL136" s="21"/>
      <c r="LM136" s="21"/>
      <c r="LN136" s="21"/>
      <c r="LO136" s="21"/>
      <c r="LP136" s="21"/>
      <c r="LQ136" s="21"/>
      <c r="LR136" s="21"/>
      <c r="LS136" s="21"/>
      <c r="LT136" s="21"/>
      <c r="LU136" s="21"/>
      <c r="LV136" s="21"/>
      <c r="LW136" s="21"/>
      <c r="LX136" s="21"/>
      <c r="LY136" s="21"/>
      <c r="LZ136" s="21"/>
      <c r="MA136" s="21"/>
      <c r="MB136" s="21"/>
      <c r="MC136" s="21"/>
      <c r="MD136" s="21"/>
      <c r="ME136" s="21"/>
      <c r="MF136" s="21"/>
      <c r="MG136" s="21"/>
      <c r="MH136" s="21"/>
      <c r="MI136" s="21"/>
      <c r="MJ136" s="21"/>
      <c r="MK136" s="21"/>
      <c r="ML136" s="21"/>
      <c r="MM136" s="21"/>
      <c r="MN136" s="21"/>
      <c r="MO136" s="21"/>
      <c r="MP136" s="21"/>
      <c r="MQ136" s="21"/>
      <c r="MR136" s="21"/>
      <c r="MS136" s="21"/>
      <c r="MT136" s="21"/>
      <c r="MU136" s="21"/>
      <c r="MV136" s="21"/>
      <c r="MW136" s="21"/>
      <c r="MX136" s="21"/>
      <c r="MY136" s="21"/>
      <c r="MZ136" s="21"/>
      <c r="NA136" s="21"/>
      <c r="NB136" s="21"/>
      <c r="NC136" s="21"/>
      <c r="ND136" s="21"/>
      <c r="NE136" s="21"/>
      <c r="NF136" s="21"/>
      <c r="NG136" s="21"/>
      <c r="NH136" s="21"/>
      <c r="NI136" s="21"/>
      <c r="NJ136" s="21"/>
      <c r="NK136" s="21"/>
      <c r="NL136" s="21"/>
      <c r="NM136" s="21"/>
      <c r="NN136" s="21"/>
      <c r="NO136" s="21"/>
      <c r="NP136" s="21"/>
      <c r="NQ136" s="21"/>
      <c r="NR136" s="21"/>
      <c r="NS136" s="21"/>
      <c r="NT136" s="21"/>
      <c r="NU136" s="21"/>
      <c r="NV136" s="21"/>
      <c r="NW136" s="21"/>
      <c r="NX136" s="21"/>
      <c r="NY136" s="21"/>
      <c r="NZ136" s="21"/>
      <c r="OA136" s="21"/>
      <c r="OB136" s="21"/>
      <c r="OC136" s="21"/>
      <c r="OD136" s="21"/>
      <c r="OE136" s="21"/>
      <c r="OF136" s="21"/>
      <c r="OG136" s="21"/>
    </row>
    <row r="137" spans="1:397" s="22" customFormat="1" ht="45" customHeight="1" x14ac:dyDescent="0.25">
      <c r="A137" s="33">
        <v>126</v>
      </c>
      <c r="B137" s="35" t="s">
        <v>6</v>
      </c>
      <c r="C137" s="65" t="s">
        <v>95</v>
      </c>
      <c r="D137" s="34" t="s">
        <v>259</v>
      </c>
      <c r="E137" s="63" t="s">
        <v>161</v>
      </c>
      <c r="F137" s="34" t="s">
        <v>167</v>
      </c>
      <c r="G137" s="59">
        <v>10000</v>
      </c>
      <c r="H137" s="46">
        <v>10000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6">
        <v>0</v>
      </c>
      <c r="O137" s="59">
        <f t="shared" si="10"/>
        <v>2500</v>
      </c>
      <c r="P137" s="60">
        <v>250.00000000000006</v>
      </c>
      <c r="Q137" s="56">
        <f t="shared" si="8"/>
        <v>12750</v>
      </c>
      <c r="R137" s="88">
        <v>2743.83</v>
      </c>
      <c r="S137" s="90">
        <f t="shared" si="11"/>
        <v>10006.17</v>
      </c>
      <c r="T137" s="64" t="str">
        <f t="shared" si="6"/>
        <v>NO APLICA</v>
      </c>
      <c r="V137" s="5" t="s">
        <v>145</v>
      </c>
      <c r="W137" s="77">
        <f t="shared" si="7"/>
        <v>0</v>
      </c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  <c r="DV137" s="21"/>
      <c r="DW137" s="21"/>
      <c r="DX137" s="21"/>
      <c r="DY137" s="21"/>
      <c r="DZ137" s="21"/>
      <c r="EA137" s="21"/>
      <c r="EB137" s="21"/>
      <c r="EC137" s="21"/>
      <c r="ED137" s="21"/>
      <c r="EE137" s="21"/>
      <c r="EF137" s="21"/>
      <c r="EG137" s="21"/>
      <c r="EH137" s="21"/>
      <c r="EI137" s="21"/>
      <c r="EJ137" s="21"/>
      <c r="EK137" s="21"/>
      <c r="EL137" s="21"/>
      <c r="EM137" s="21"/>
      <c r="EN137" s="21"/>
      <c r="EO137" s="21"/>
      <c r="EP137" s="21"/>
      <c r="EQ137" s="21"/>
      <c r="ER137" s="21"/>
      <c r="ES137" s="21"/>
      <c r="ET137" s="21"/>
      <c r="EU137" s="21"/>
      <c r="EV137" s="21"/>
      <c r="EW137" s="21"/>
      <c r="EX137" s="21"/>
      <c r="EY137" s="21"/>
      <c r="EZ137" s="21"/>
      <c r="FA137" s="21"/>
      <c r="FB137" s="21"/>
      <c r="FC137" s="21"/>
      <c r="FD137" s="21"/>
      <c r="FE137" s="21"/>
      <c r="FF137" s="21"/>
      <c r="FG137" s="21"/>
      <c r="FH137" s="21"/>
      <c r="FI137" s="21"/>
      <c r="FJ137" s="21"/>
      <c r="FK137" s="21"/>
      <c r="FL137" s="21"/>
      <c r="FM137" s="21"/>
      <c r="FN137" s="21"/>
      <c r="FO137" s="21"/>
      <c r="FP137" s="21"/>
      <c r="FQ137" s="21"/>
      <c r="FR137" s="21"/>
      <c r="FS137" s="21"/>
      <c r="FT137" s="21"/>
      <c r="FU137" s="21"/>
      <c r="FV137" s="21"/>
      <c r="FW137" s="21"/>
      <c r="FX137" s="21"/>
      <c r="FY137" s="21"/>
      <c r="FZ137" s="21"/>
      <c r="GA137" s="21"/>
      <c r="GB137" s="21"/>
      <c r="GC137" s="21"/>
      <c r="GD137" s="21"/>
      <c r="GE137" s="21"/>
      <c r="GF137" s="21"/>
      <c r="GG137" s="21"/>
      <c r="GH137" s="21"/>
      <c r="GI137" s="21"/>
      <c r="GJ137" s="21"/>
      <c r="GK137" s="21"/>
      <c r="GL137" s="21"/>
      <c r="GM137" s="21"/>
      <c r="GN137" s="21"/>
      <c r="GO137" s="21"/>
      <c r="GP137" s="21"/>
      <c r="GQ137" s="21"/>
      <c r="GR137" s="21"/>
      <c r="GS137" s="21"/>
      <c r="GT137" s="21"/>
      <c r="GU137" s="21"/>
      <c r="GV137" s="21"/>
      <c r="GW137" s="21"/>
      <c r="GX137" s="21"/>
      <c r="GY137" s="21"/>
      <c r="GZ137" s="21"/>
      <c r="HA137" s="21"/>
      <c r="HB137" s="21"/>
      <c r="HC137" s="21"/>
      <c r="HD137" s="21"/>
      <c r="HE137" s="21"/>
      <c r="HF137" s="21"/>
      <c r="HG137" s="21"/>
      <c r="HH137" s="21"/>
      <c r="HI137" s="21"/>
      <c r="HJ137" s="21"/>
      <c r="HK137" s="21"/>
      <c r="HL137" s="21"/>
      <c r="HM137" s="21"/>
      <c r="HN137" s="21"/>
      <c r="HO137" s="21"/>
      <c r="HP137" s="21"/>
      <c r="HQ137" s="21"/>
      <c r="HR137" s="21"/>
      <c r="HS137" s="21"/>
      <c r="HT137" s="21"/>
      <c r="HU137" s="21"/>
      <c r="HV137" s="21"/>
      <c r="HW137" s="21"/>
      <c r="HX137" s="21"/>
      <c r="HY137" s="21"/>
      <c r="HZ137" s="21"/>
      <c r="IA137" s="21"/>
      <c r="IB137" s="21"/>
      <c r="IC137" s="21"/>
      <c r="ID137" s="21"/>
      <c r="IE137" s="21"/>
      <c r="IF137" s="21"/>
      <c r="IG137" s="21"/>
      <c r="IH137" s="21"/>
      <c r="II137" s="21"/>
      <c r="IJ137" s="21"/>
      <c r="IK137" s="21"/>
      <c r="IL137" s="21"/>
      <c r="IM137" s="21"/>
      <c r="IN137" s="21"/>
      <c r="IO137" s="21"/>
      <c r="IP137" s="21"/>
      <c r="IQ137" s="21"/>
      <c r="IR137" s="21"/>
      <c r="IS137" s="21"/>
      <c r="IT137" s="21"/>
      <c r="IU137" s="21"/>
      <c r="IV137" s="21"/>
      <c r="IW137" s="21"/>
      <c r="IX137" s="21"/>
      <c r="IY137" s="21"/>
      <c r="IZ137" s="21"/>
      <c r="JA137" s="21"/>
      <c r="JB137" s="21"/>
      <c r="JC137" s="21"/>
      <c r="JD137" s="21"/>
      <c r="JE137" s="21"/>
      <c r="JF137" s="21"/>
      <c r="JG137" s="21"/>
      <c r="JH137" s="21"/>
      <c r="JI137" s="21"/>
      <c r="JJ137" s="21"/>
      <c r="JK137" s="21"/>
      <c r="JL137" s="21"/>
      <c r="JM137" s="21"/>
      <c r="JN137" s="21"/>
      <c r="JO137" s="21"/>
      <c r="JP137" s="21"/>
      <c r="JQ137" s="21"/>
      <c r="JR137" s="21"/>
      <c r="JS137" s="21"/>
      <c r="JT137" s="21"/>
      <c r="JU137" s="21"/>
      <c r="JV137" s="21"/>
      <c r="JW137" s="21"/>
      <c r="JX137" s="21"/>
      <c r="JY137" s="21"/>
      <c r="JZ137" s="21"/>
      <c r="KA137" s="21"/>
      <c r="KB137" s="21"/>
      <c r="KC137" s="21"/>
      <c r="KD137" s="21"/>
      <c r="KE137" s="21"/>
      <c r="KF137" s="21"/>
      <c r="KG137" s="21"/>
      <c r="KH137" s="21"/>
      <c r="KI137" s="21"/>
      <c r="KJ137" s="21"/>
      <c r="KK137" s="21"/>
      <c r="KL137" s="21"/>
      <c r="KM137" s="21"/>
      <c r="KN137" s="21"/>
      <c r="KO137" s="21"/>
      <c r="KP137" s="21"/>
      <c r="KQ137" s="21"/>
      <c r="KR137" s="21"/>
      <c r="KS137" s="21"/>
      <c r="KT137" s="21"/>
      <c r="KU137" s="21"/>
      <c r="KV137" s="21"/>
      <c r="KW137" s="21"/>
      <c r="KX137" s="21"/>
      <c r="KY137" s="21"/>
      <c r="KZ137" s="21"/>
      <c r="LA137" s="21"/>
      <c r="LB137" s="21"/>
      <c r="LC137" s="21"/>
      <c r="LD137" s="21"/>
      <c r="LE137" s="21"/>
      <c r="LF137" s="21"/>
      <c r="LG137" s="21"/>
      <c r="LH137" s="21"/>
      <c r="LI137" s="21"/>
      <c r="LJ137" s="21"/>
      <c r="LK137" s="21"/>
      <c r="LL137" s="21"/>
      <c r="LM137" s="21"/>
      <c r="LN137" s="21"/>
      <c r="LO137" s="21"/>
      <c r="LP137" s="21"/>
      <c r="LQ137" s="21"/>
      <c r="LR137" s="21"/>
      <c r="LS137" s="21"/>
      <c r="LT137" s="21"/>
      <c r="LU137" s="21"/>
      <c r="LV137" s="21"/>
      <c r="LW137" s="21"/>
      <c r="LX137" s="21"/>
      <c r="LY137" s="21"/>
      <c r="LZ137" s="21"/>
      <c r="MA137" s="21"/>
      <c r="MB137" s="21"/>
      <c r="MC137" s="21"/>
      <c r="MD137" s="21"/>
      <c r="ME137" s="21"/>
      <c r="MF137" s="21"/>
      <c r="MG137" s="21"/>
      <c r="MH137" s="21"/>
      <c r="MI137" s="21"/>
      <c r="MJ137" s="21"/>
      <c r="MK137" s="21"/>
      <c r="ML137" s="21"/>
      <c r="MM137" s="21"/>
      <c r="MN137" s="21"/>
      <c r="MO137" s="21"/>
      <c r="MP137" s="21"/>
      <c r="MQ137" s="21"/>
      <c r="MR137" s="21"/>
      <c r="MS137" s="21"/>
      <c r="MT137" s="21"/>
      <c r="MU137" s="21"/>
      <c r="MV137" s="21"/>
      <c r="MW137" s="21"/>
      <c r="MX137" s="21"/>
      <c r="MY137" s="21"/>
      <c r="MZ137" s="21"/>
      <c r="NA137" s="21"/>
      <c r="NB137" s="21"/>
      <c r="NC137" s="21"/>
      <c r="ND137" s="21"/>
      <c r="NE137" s="21"/>
      <c r="NF137" s="21"/>
      <c r="NG137" s="21"/>
      <c r="NH137" s="21"/>
      <c r="NI137" s="21"/>
      <c r="NJ137" s="21"/>
      <c r="NK137" s="21"/>
      <c r="NL137" s="21"/>
      <c r="NM137" s="21"/>
      <c r="NN137" s="21"/>
      <c r="NO137" s="21"/>
      <c r="NP137" s="21"/>
      <c r="NQ137" s="21"/>
      <c r="NR137" s="21"/>
      <c r="NS137" s="21"/>
      <c r="NT137" s="21"/>
      <c r="NU137" s="21"/>
      <c r="NV137" s="21"/>
      <c r="NW137" s="21"/>
      <c r="NX137" s="21"/>
      <c r="NY137" s="21"/>
      <c r="NZ137" s="21"/>
      <c r="OA137" s="21"/>
      <c r="OB137" s="21"/>
      <c r="OC137" s="21"/>
      <c r="OD137" s="21"/>
      <c r="OE137" s="21"/>
      <c r="OF137" s="21"/>
      <c r="OG137" s="21"/>
    </row>
    <row r="138" spans="1:397" s="8" customFormat="1" ht="45" customHeight="1" x14ac:dyDescent="0.25">
      <c r="A138" s="33">
        <v>127</v>
      </c>
      <c r="B138" s="35" t="s">
        <v>6</v>
      </c>
      <c r="C138" s="65" t="s">
        <v>193</v>
      </c>
      <c r="D138" s="34" t="s">
        <v>70</v>
      </c>
      <c r="E138" s="63" t="s">
        <v>161</v>
      </c>
      <c r="F138" s="34" t="s">
        <v>167</v>
      </c>
      <c r="G138" s="59">
        <v>8000</v>
      </c>
      <c r="H138" s="59">
        <v>8000</v>
      </c>
      <c r="I138" s="59">
        <v>0</v>
      </c>
      <c r="J138" s="46">
        <v>0</v>
      </c>
      <c r="K138" s="46">
        <v>0</v>
      </c>
      <c r="L138" s="46">
        <v>0</v>
      </c>
      <c r="M138" s="46">
        <v>0</v>
      </c>
      <c r="N138" s="46">
        <v>0</v>
      </c>
      <c r="O138" s="59">
        <f t="shared" si="10"/>
        <v>2000</v>
      </c>
      <c r="P138" s="60">
        <v>250.00000000000006</v>
      </c>
      <c r="Q138" s="56">
        <f t="shared" si="8"/>
        <v>10250</v>
      </c>
      <c r="R138" s="88">
        <v>1928.3300000000004</v>
      </c>
      <c r="S138" s="90">
        <f t="shared" si="11"/>
        <v>8321.67</v>
      </c>
      <c r="T138" s="64" t="str">
        <f t="shared" si="6"/>
        <v>NO APLICA</v>
      </c>
      <c r="V138" s="5" t="s">
        <v>145</v>
      </c>
      <c r="W138" s="77">
        <f t="shared" ref="W138:W147" si="12">SUM(X138:AE138)</f>
        <v>505</v>
      </c>
      <c r="X138" s="8">
        <v>505</v>
      </c>
    </row>
    <row r="139" spans="1:397" s="8" customFormat="1" ht="45" customHeight="1" x14ac:dyDescent="0.25">
      <c r="A139" s="33">
        <v>128</v>
      </c>
      <c r="B139" s="35" t="s">
        <v>6</v>
      </c>
      <c r="C139" s="65" t="s">
        <v>116</v>
      </c>
      <c r="D139" s="34" t="s">
        <v>259</v>
      </c>
      <c r="E139" s="63" t="s">
        <v>161</v>
      </c>
      <c r="F139" s="34" t="s">
        <v>167</v>
      </c>
      <c r="G139" s="59">
        <v>10000</v>
      </c>
      <c r="H139" s="59">
        <v>10000</v>
      </c>
      <c r="I139" s="59">
        <v>0</v>
      </c>
      <c r="J139" s="46">
        <v>0</v>
      </c>
      <c r="K139" s="46">
        <v>0</v>
      </c>
      <c r="L139" s="46">
        <v>0</v>
      </c>
      <c r="M139" s="46">
        <v>0</v>
      </c>
      <c r="N139" s="46">
        <v>0</v>
      </c>
      <c r="O139" s="59">
        <f t="shared" si="10"/>
        <v>2500</v>
      </c>
      <c r="P139" s="60">
        <v>250.00000000000006</v>
      </c>
      <c r="Q139" s="56">
        <f t="shared" si="8"/>
        <v>12750</v>
      </c>
      <c r="R139" s="88">
        <v>2743.83</v>
      </c>
      <c r="S139" s="90">
        <f t="shared" si="11"/>
        <v>10006.17</v>
      </c>
      <c r="T139" s="64" t="str">
        <f t="shared" si="6"/>
        <v>NO APLICA</v>
      </c>
      <c r="V139" s="5" t="s">
        <v>145</v>
      </c>
      <c r="W139" s="77">
        <f t="shared" si="12"/>
        <v>1366</v>
      </c>
      <c r="X139" s="8">
        <v>1366</v>
      </c>
    </row>
    <row r="140" spans="1:397" s="8" customFormat="1" ht="45" customHeight="1" x14ac:dyDescent="0.25">
      <c r="A140" s="33">
        <v>129</v>
      </c>
      <c r="B140" s="35" t="s">
        <v>6</v>
      </c>
      <c r="C140" s="65" t="s">
        <v>119</v>
      </c>
      <c r="D140" s="69" t="s">
        <v>70</v>
      </c>
      <c r="E140" s="63" t="s">
        <v>161</v>
      </c>
      <c r="F140" s="34" t="s">
        <v>167</v>
      </c>
      <c r="G140" s="59">
        <v>8000</v>
      </c>
      <c r="H140" s="59">
        <v>8000</v>
      </c>
      <c r="I140" s="59">
        <v>0</v>
      </c>
      <c r="J140" s="46">
        <v>0</v>
      </c>
      <c r="K140" s="46">
        <v>0</v>
      </c>
      <c r="L140" s="46">
        <v>0</v>
      </c>
      <c r="M140" s="46">
        <v>0</v>
      </c>
      <c r="N140" s="46">
        <v>0</v>
      </c>
      <c r="O140" s="59">
        <f t="shared" si="10"/>
        <v>2000</v>
      </c>
      <c r="P140" s="60">
        <v>250.00000000000006</v>
      </c>
      <c r="Q140" s="56">
        <f t="shared" si="8"/>
        <v>10250</v>
      </c>
      <c r="R140" s="88">
        <v>1928.3300000000004</v>
      </c>
      <c r="S140" s="90">
        <f t="shared" si="11"/>
        <v>8321.67</v>
      </c>
      <c r="T140" s="64" t="str">
        <f t="shared" si="6"/>
        <v>NO APLICA</v>
      </c>
      <c r="V140" s="5" t="s">
        <v>145</v>
      </c>
      <c r="W140" s="77">
        <f t="shared" si="12"/>
        <v>1309</v>
      </c>
      <c r="X140" s="8">
        <v>1309</v>
      </c>
    </row>
    <row r="141" spans="1:397" s="8" customFormat="1" ht="45" customHeight="1" x14ac:dyDescent="0.25">
      <c r="A141" s="33">
        <v>130</v>
      </c>
      <c r="B141" s="35" t="s">
        <v>6</v>
      </c>
      <c r="C141" s="65" t="s">
        <v>120</v>
      </c>
      <c r="D141" s="68" t="s">
        <v>259</v>
      </c>
      <c r="E141" s="63" t="s">
        <v>161</v>
      </c>
      <c r="F141" s="34" t="s">
        <v>167</v>
      </c>
      <c r="G141" s="59">
        <v>10000</v>
      </c>
      <c r="H141" s="59">
        <v>10000</v>
      </c>
      <c r="I141" s="59">
        <v>0</v>
      </c>
      <c r="J141" s="59">
        <v>0</v>
      </c>
      <c r="K141" s="46">
        <v>0</v>
      </c>
      <c r="L141" s="46">
        <v>0</v>
      </c>
      <c r="M141" s="46">
        <v>0</v>
      </c>
      <c r="N141" s="46">
        <v>0</v>
      </c>
      <c r="O141" s="59">
        <f t="shared" si="10"/>
        <v>2500</v>
      </c>
      <c r="P141" s="60">
        <v>250.00000000000006</v>
      </c>
      <c r="Q141" s="56">
        <f t="shared" si="8"/>
        <v>12750</v>
      </c>
      <c r="R141" s="88">
        <v>2743.83</v>
      </c>
      <c r="S141" s="90">
        <f t="shared" si="11"/>
        <v>10006.17</v>
      </c>
      <c r="T141" s="64" t="str">
        <f t="shared" ref="T141:T147" si="13">V141</f>
        <v>NO APLICA</v>
      </c>
      <c r="V141" s="5" t="s">
        <v>145</v>
      </c>
      <c r="W141" s="77">
        <f t="shared" si="12"/>
        <v>0</v>
      </c>
    </row>
    <row r="142" spans="1:397" s="8" customFormat="1" ht="45" customHeight="1" x14ac:dyDescent="0.25">
      <c r="A142" s="33">
        <v>131</v>
      </c>
      <c r="B142" s="35" t="s">
        <v>6</v>
      </c>
      <c r="C142" s="65" t="s">
        <v>113</v>
      </c>
      <c r="D142" s="70" t="s">
        <v>70</v>
      </c>
      <c r="E142" s="63" t="s">
        <v>161</v>
      </c>
      <c r="F142" s="34" t="s">
        <v>167</v>
      </c>
      <c r="G142" s="59">
        <v>8000</v>
      </c>
      <c r="H142" s="59">
        <v>8000</v>
      </c>
      <c r="I142" s="59">
        <v>0</v>
      </c>
      <c r="J142" s="59">
        <v>0</v>
      </c>
      <c r="K142" s="46">
        <v>0</v>
      </c>
      <c r="L142" s="46">
        <v>0</v>
      </c>
      <c r="M142" s="46">
        <v>0</v>
      </c>
      <c r="N142" s="46">
        <v>0</v>
      </c>
      <c r="O142" s="59">
        <f t="shared" si="10"/>
        <v>2000</v>
      </c>
      <c r="P142" s="60">
        <v>250.00000000000006</v>
      </c>
      <c r="Q142" s="56">
        <f t="shared" ref="Q142:Q147" si="14">SUM(H142:P142)</f>
        <v>10250</v>
      </c>
      <c r="R142" s="88">
        <v>1928.3300000000004</v>
      </c>
      <c r="S142" s="90">
        <f t="shared" si="11"/>
        <v>8321.67</v>
      </c>
      <c r="T142" s="64" t="str">
        <f t="shared" si="13"/>
        <v>NO APLICA</v>
      </c>
      <c r="V142" s="5" t="s">
        <v>145</v>
      </c>
      <c r="W142" s="77">
        <f t="shared" si="12"/>
        <v>0</v>
      </c>
    </row>
    <row r="143" spans="1:397" s="8" customFormat="1" ht="45" customHeight="1" x14ac:dyDescent="0.25">
      <c r="A143" s="33">
        <v>132</v>
      </c>
      <c r="B143" s="35" t="s">
        <v>6</v>
      </c>
      <c r="C143" s="65" t="s">
        <v>100</v>
      </c>
      <c r="D143" s="70" t="s">
        <v>70</v>
      </c>
      <c r="E143" s="63" t="s">
        <v>161</v>
      </c>
      <c r="F143" s="34" t="s">
        <v>167</v>
      </c>
      <c r="G143" s="59">
        <v>8000</v>
      </c>
      <c r="H143" s="59">
        <v>8000</v>
      </c>
      <c r="I143" s="59">
        <v>0</v>
      </c>
      <c r="J143" s="59">
        <v>0</v>
      </c>
      <c r="K143" s="46">
        <v>0</v>
      </c>
      <c r="L143" s="46">
        <v>0</v>
      </c>
      <c r="M143" s="46">
        <v>0</v>
      </c>
      <c r="N143" s="46">
        <v>0</v>
      </c>
      <c r="O143" s="59">
        <f t="shared" si="10"/>
        <v>2000</v>
      </c>
      <c r="P143" s="60">
        <v>250.00000000000006</v>
      </c>
      <c r="Q143" s="56">
        <f t="shared" si="14"/>
        <v>10250</v>
      </c>
      <c r="R143" s="88">
        <v>1928.3300000000004</v>
      </c>
      <c r="S143" s="90">
        <f t="shared" si="11"/>
        <v>8321.67</v>
      </c>
      <c r="T143" s="64" t="str">
        <f t="shared" si="13"/>
        <v>NO APLICA</v>
      </c>
      <c r="V143" s="5" t="s">
        <v>145</v>
      </c>
      <c r="W143" s="77">
        <f t="shared" si="12"/>
        <v>1248</v>
      </c>
      <c r="X143" s="8">
        <v>1248</v>
      </c>
    </row>
    <row r="144" spans="1:397" s="8" customFormat="1" ht="45" customHeight="1" x14ac:dyDescent="0.25">
      <c r="A144" s="33">
        <v>133</v>
      </c>
      <c r="B144" s="35" t="s">
        <v>6</v>
      </c>
      <c r="C144" s="65" t="s">
        <v>204</v>
      </c>
      <c r="D144" s="71" t="s">
        <v>70</v>
      </c>
      <c r="E144" s="63" t="s">
        <v>161</v>
      </c>
      <c r="F144" s="34" t="s">
        <v>167</v>
      </c>
      <c r="G144" s="59">
        <v>8000</v>
      </c>
      <c r="H144" s="59">
        <v>8000</v>
      </c>
      <c r="I144" s="59">
        <v>0</v>
      </c>
      <c r="J144" s="59">
        <v>0</v>
      </c>
      <c r="K144" s="46">
        <v>0</v>
      </c>
      <c r="L144" s="46">
        <v>0</v>
      </c>
      <c r="M144" s="46">
        <v>0</v>
      </c>
      <c r="N144" s="46">
        <v>0</v>
      </c>
      <c r="O144" s="59">
        <f t="shared" si="10"/>
        <v>2000</v>
      </c>
      <c r="P144" s="60">
        <v>250.00000000000006</v>
      </c>
      <c r="Q144" s="56">
        <f t="shared" si="14"/>
        <v>10250</v>
      </c>
      <c r="R144" s="88">
        <v>1928.3300000000004</v>
      </c>
      <c r="S144" s="90">
        <f t="shared" si="11"/>
        <v>8321.67</v>
      </c>
      <c r="T144" s="64" t="str">
        <f t="shared" si="13"/>
        <v>NO APLICA</v>
      </c>
      <c r="V144" s="5" t="s">
        <v>145</v>
      </c>
      <c r="W144" s="77">
        <f t="shared" si="12"/>
        <v>923</v>
      </c>
      <c r="X144" s="8">
        <v>923</v>
      </c>
    </row>
    <row r="145" spans="1:396" s="8" customFormat="1" ht="45" customHeight="1" x14ac:dyDescent="0.25">
      <c r="A145" s="33">
        <v>134</v>
      </c>
      <c r="B145" s="35" t="s">
        <v>6</v>
      </c>
      <c r="C145" s="65" t="s">
        <v>129</v>
      </c>
      <c r="D145" s="71" t="s">
        <v>70</v>
      </c>
      <c r="E145" s="63" t="s">
        <v>161</v>
      </c>
      <c r="F145" s="34" t="s">
        <v>167</v>
      </c>
      <c r="G145" s="59">
        <v>8000</v>
      </c>
      <c r="H145" s="59">
        <v>8000</v>
      </c>
      <c r="I145" s="59">
        <v>0</v>
      </c>
      <c r="J145" s="59">
        <v>0</v>
      </c>
      <c r="K145" s="46">
        <v>0</v>
      </c>
      <c r="L145" s="46">
        <v>0</v>
      </c>
      <c r="M145" s="46">
        <v>0</v>
      </c>
      <c r="N145" s="46">
        <v>0</v>
      </c>
      <c r="O145" s="59">
        <f t="shared" si="10"/>
        <v>2000</v>
      </c>
      <c r="P145" s="60">
        <v>250.00000000000006</v>
      </c>
      <c r="Q145" s="56">
        <f t="shared" si="14"/>
        <v>10250</v>
      </c>
      <c r="R145" s="88">
        <v>1928.3300000000004</v>
      </c>
      <c r="S145" s="90">
        <f t="shared" si="11"/>
        <v>8321.67</v>
      </c>
      <c r="T145" s="64" t="str">
        <f t="shared" si="13"/>
        <v>NO APLICA</v>
      </c>
      <c r="V145" s="5" t="s">
        <v>145</v>
      </c>
      <c r="W145" s="77">
        <f t="shared" si="12"/>
        <v>0</v>
      </c>
    </row>
    <row r="146" spans="1:396" s="8" customFormat="1" ht="45" customHeight="1" x14ac:dyDescent="0.25">
      <c r="A146" s="33">
        <v>135</v>
      </c>
      <c r="B146" s="35" t="s">
        <v>6</v>
      </c>
      <c r="C146" s="65" t="s">
        <v>263</v>
      </c>
      <c r="D146" s="71" t="s">
        <v>70</v>
      </c>
      <c r="E146" s="63" t="s">
        <v>161</v>
      </c>
      <c r="F146" s="34" t="s">
        <v>167</v>
      </c>
      <c r="G146" s="59">
        <v>8000</v>
      </c>
      <c r="H146" s="59">
        <v>8000</v>
      </c>
      <c r="I146" s="59">
        <v>0</v>
      </c>
      <c r="J146" s="46">
        <v>0</v>
      </c>
      <c r="K146" s="46">
        <v>0</v>
      </c>
      <c r="L146" s="46">
        <v>0</v>
      </c>
      <c r="M146" s="46">
        <v>0</v>
      </c>
      <c r="N146" s="46">
        <v>0</v>
      </c>
      <c r="O146" s="59">
        <f t="shared" si="10"/>
        <v>2000</v>
      </c>
      <c r="P146" s="60">
        <v>250.00000000000006</v>
      </c>
      <c r="Q146" s="56">
        <f t="shared" si="14"/>
        <v>10250</v>
      </c>
      <c r="R146" s="88">
        <v>1928.3300000000004</v>
      </c>
      <c r="S146" s="90">
        <f t="shared" si="11"/>
        <v>8321.67</v>
      </c>
      <c r="T146" s="64" t="str">
        <f t="shared" si="13"/>
        <v>NO APLICA</v>
      </c>
      <c r="V146" s="5" t="s">
        <v>145</v>
      </c>
      <c r="W146" s="77">
        <f t="shared" si="12"/>
        <v>3673.9</v>
      </c>
      <c r="X146" s="8">
        <v>1476</v>
      </c>
      <c r="Y146" s="8">
        <v>585</v>
      </c>
      <c r="Z146" s="8">
        <v>1102.9000000000001</v>
      </c>
      <c r="AA146" s="8">
        <v>510</v>
      </c>
    </row>
    <row r="147" spans="1:396" s="8" customFormat="1" ht="45" customHeight="1" thickBot="1" x14ac:dyDescent="0.3">
      <c r="A147" s="33">
        <v>136</v>
      </c>
      <c r="B147" s="35" t="s">
        <v>6</v>
      </c>
      <c r="C147" s="65" t="s">
        <v>115</v>
      </c>
      <c r="D147" s="71" t="s">
        <v>259</v>
      </c>
      <c r="E147" s="63" t="s">
        <v>161</v>
      </c>
      <c r="F147" s="34" t="s">
        <v>167</v>
      </c>
      <c r="G147" s="59">
        <v>10000</v>
      </c>
      <c r="H147" s="59">
        <v>10000</v>
      </c>
      <c r="I147" s="59">
        <v>0</v>
      </c>
      <c r="J147" s="59">
        <v>0</v>
      </c>
      <c r="K147" s="46">
        <v>0</v>
      </c>
      <c r="L147" s="46">
        <v>0</v>
      </c>
      <c r="M147" s="46">
        <v>0</v>
      </c>
      <c r="N147" s="46">
        <v>0</v>
      </c>
      <c r="O147" s="59">
        <f t="shared" si="10"/>
        <v>2500</v>
      </c>
      <c r="P147" s="60">
        <v>250.00000000000006</v>
      </c>
      <c r="Q147" s="56">
        <f t="shared" si="14"/>
        <v>12750</v>
      </c>
      <c r="R147" s="88">
        <v>5868.83</v>
      </c>
      <c r="S147" s="90">
        <f t="shared" si="11"/>
        <v>6881.17</v>
      </c>
      <c r="T147" s="64" t="str">
        <f t="shared" si="13"/>
        <v>NO APLICA</v>
      </c>
      <c r="V147" s="5" t="s">
        <v>145</v>
      </c>
      <c r="W147" s="77">
        <f t="shared" si="12"/>
        <v>0</v>
      </c>
    </row>
    <row r="148" spans="1:396" s="8" customFormat="1" ht="24.95" customHeight="1" thickBot="1" x14ac:dyDescent="0.3">
      <c r="A148" s="80">
        <f>A147</f>
        <v>136</v>
      </c>
      <c r="B148" s="81"/>
      <c r="C148" s="97" t="s">
        <v>18</v>
      </c>
      <c r="D148" s="98"/>
      <c r="E148" s="82"/>
      <c r="F148" s="83"/>
      <c r="G148" s="84">
        <f>SUM(G12:G147)</f>
        <v>1279500</v>
      </c>
      <c r="H148" s="84">
        <f>SUM(H12:H147)</f>
        <v>1258145.1612903224</v>
      </c>
      <c r="I148" s="84">
        <f>SUM(I12:I147)</f>
        <v>0</v>
      </c>
      <c r="J148" s="84">
        <f>SUM(J12:J147)-0.01</f>
        <v>17395.151290322588</v>
      </c>
      <c r="K148" s="84">
        <f>SUM(K12:K147)</f>
        <v>0</v>
      </c>
      <c r="L148" s="84">
        <f t="shared" ref="L148:N148" si="15">SUM(L12:L147)</f>
        <v>6500</v>
      </c>
      <c r="M148" s="84">
        <f t="shared" si="15"/>
        <v>6500</v>
      </c>
      <c r="N148" s="84">
        <f t="shared" si="15"/>
        <v>12000</v>
      </c>
      <c r="O148" s="84">
        <f>SUM(O12:O147)-0.01</f>
        <v>276411.2803225806</v>
      </c>
      <c r="P148" s="84">
        <f>SUM(P12:P147)-0.01</f>
        <v>33467.731935483869</v>
      </c>
      <c r="Q148" s="84">
        <f>SUM(Q12:Q147)-0.01</f>
        <v>1610419.3448387098</v>
      </c>
      <c r="R148" s="84">
        <f>SUM(R12:R147)-0.01</f>
        <v>337754.82709677436</v>
      </c>
      <c r="S148" s="84">
        <f>SUM(S12:S147)-0.01</f>
        <v>1272664.5077419346</v>
      </c>
      <c r="T148" s="84">
        <f>SUM(T12:T147)</f>
        <v>0</v>
      </c>
      <c r="U148" s="9"/>
      <c r="V148" s="75"/>
      <c r="W148" s="75">
        <f>SUM(W12:W147)</f>
        <v>90735.169999999984</v>
      </c>
    </row>
    <row r="149" spans="1:396" s="10" customFormat="1" ht="11.25" customHeight="1" x14ac:dyDescent="0.25">
      <c r="A149" s="37"/>
      <c r="B149" s="38"/>
      <c r="C149" s="47"/>
      <c r="D149" s="47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40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9"/>
      <c r="HA149" s="9"/>
      <c r="HB149" s="9"/>
      <c r="HC149" s="9"/>
      <c r="HD149" s="9"/>
      <c r="HE149" s="9"/>
      <c r="HF149" s="9"/>
      <c r="HG149" s="9"/>
      <c r="HH149" s="9"/>
      <c r="HI149" s="9"/>
      <c r="HJ149" s="9"/>
      <c r="HK149" s="9"/>
      <c r="HL149" s="9"/>
      <c r="HM149" s="9"/>
      <c r="HN149" s="9"/>
      <c r="HO149" s="9"/>
      <c r="HP149" s="9"/>
      <c r="HQ149" s="9"/>
      <c r="HR149" s="9"/>
      <c r="HS149" s="9"/>
      <c r="HT149" s="9"/>
      <c r="HU149" s="9"/>
      <c r="HV149" s="9"/>
      <c r="HW149" s="9"/>
      <c r="HX149" s="9"/>
      <c r="HY149" s="9"/>
      <c r="HZ149" s="9"/>
      <c r="IA149" s="9"/>
      <c r="IB149" s="9"/>
      <c r="IC149" s="9"/>
      <c r="ID149" s="9"/>
      <c r="IE149" s="9"/>
      <c r="IF149" s="9"/>
      <c r="IG149" s="9"/>
      <c r="IH149" s="9"/>
      <c r="II149" s="9"/>
      <c r="IJ149" s="9"/>
      <c r="IK149" s="9"/>
      <c r="IL149" s="9"/>
      <c r="IM149" s="9"/>
      <c r="IN149" s="9"/>
      <c r="IO149" s="9"/>
      <c r="IP149" s="9"/>
      <c r="IQ149" s="9"/>
      <c r="IR149" s="9"/>
      <c r="IS149" s="9"/>
      <c r="IT149" s="9"/>
      <c r="IU149" s="9"/>
      <c r="IV149" s="9"/>
      <c r="IW149" s="9"/>
      <c r="IX149" s="9"/>
      <c r="IY149" s="9"/>
      <c r="IZ149" s="9"/>
      <c r="JA149" s="9"/>
      <c r="JB149" s="9"/>
      <c r="JC149" s="9"/>
      <c r="JD149" s="9"/>
      <c r="JE149" s="9"/>
      <c r="JF149" s="9"/>
      <c r="JG149" s="9"/>
      <c r="JH149" s="9"/>
      <c r="JI149" s="9"/>
      <c r="JJ149" s="9"/>
      <c r="JK149" s="9"/>
      <c r="JL149" s="9"/>
      <c r="JM149" s="9"/>
      <c r="JN149" s="9"/>
      <c r="JO149" s="9"/>
      <c r="JP149" s="9"/>
      <c r="JQ149" s="9"/>
      <c r="JR149" s="9"/>
      <c r="JS149" s="9"/>
      <c r="JT149" s="9"/>
      <c r="JU149" s="9"/>
      <c r="JV149" s="9"/>
      <c r="JW149" s="9"/>
      <c r="JX149" s="9"/>
      <c r="JY149" s="9"/>
      <c r="JZ149" s="9"/>
      <c r="KA149" s="9"/>
      <c r="KB149" s="9"/>
      <c r="KC149" s="9"/>
      <c r="KD149" s="9"/>
      <c r="KE149" s="9"/>
      <c r="KF149" s="9"/>
      <c r="KG149" s="9"/>
      <c r="KH149" s="9"/>
      <c r="KI149" s="9"/>
      <c r="KJ149" s="9"/>
      <c r="KK149" s="9"/>
      <c r="KL149" s="9"/>
      <c r="KM149" s="9"/>
      <c r="KN149" s="9"/>
      <c r="KO149" s="9"/>
      <c r="KP149" s="9"/>
      <c r="KQ149" s="9"/>
      <c r="KR149" s="9"/>
      <c r="KS149" s="9"/>
      <c r="KT149" s="9"/>
      <c r="KU149" s="9"/>
      <c r="KV149" s="9"/>
      <c r="KW149" s="9"/>
      <c r="KX149" s="9"/>
      <c r="KY149" s="9"/>
      <c r="KZ149" s="9"/>
      <c r="LA149" s="9"/>
      <c r="LB149" s="9"/>
      <c r="LC149" s="9"/>
      <c r="LD149" s="9"/>
      <c r="LE149" s="9"/>
      <c r="LF149" s="9"/>
      <c r="LG149" s="9"/>
      <c r="LH149" s="9"/>
      <c r="LI149" s="9"/>
      <c r="LJ149" s="9"/>
      <c r="LK149" s="9"/>
      <c r="LL149" s="9"/>
      <c r="LM149" s="9"/>
      <c r="LN149" s="9"/>
      <c r="LO149" s="9"/>
      <c r="LP149" s="9"/>
      <c r="LQ149" s="9"/>
      <c r="LR149" s="9"/>
      <c r="LS149" s="9"/>
      <c r="LT149" s="9"/>
      <c r="LU149" s="9"/>
      <c r="LV149" s="9"/>
      <c r="LW149" s="9"/>
      <c r="LX149" s="9"/>
      <c r="LY149" s="9"/>
      <c r="LZ149" s="9"/>
      <c r="MA149" s="9"/>
      <c r="MB149" s="9"/>
      <c r="MC149" s="9"/>
      <c r="MD149" s="9"/>
      <c r="ME149" s="9"/>
      <c r="MF149" s="9"/>
      <c r="MG149" s="9"/>
      <c r="MH149" s="9"/>
      <c r="MI149" s="9"/>
      <c r="MJ149" s="9"/>
      <c r="MK149" s="9"/>
      <c r="ML149" s="9"/>
      <c r="MM149" s="9"/>
      <c r="MN149" s="9"/>
      <c r="MO149" s="9"/>
      <c r="MP149" s="9"/>
      <c r="MQ149" s="9"/>
      <c r="MR149" s="9"/>
      <c r="MS149" s="9"/>
      <c r="MT149" s="9"/>
      <c r="MU149" s="9"/>
      <c r="MV149" s="9"/>
      <c r="MW149" s="9"/>
      <c r="MX149" s="9"/>
      <c r="MY149" s="9"/>
      <c r="MZ149" s="9"/>
      <c r="NA149" s="9"/>
      <c r="NB149" s="9"/>
      <c r="NC149" s="9"/>
      <c r="ND149" s="9"/>
      <c r="NE149" s="9"/>
      <c r="NF149" s="9"/>
      <c r="NG149" s="9"/>
      <c r="NH149" s="9"/>
      <c r="NI149" s="9"/>
      <c r="NJ149" s="9"/>
      <c r="NK149" s="9"/>
      <c r="NL149" s="9"/>
      <c r="NM149" s="9"/>
      <c r="NN149" s="9"/>
      <c r="NO149" s="9"/>
      <c r="NP149" s="9"/>
      <c r="NQ149" s="9"/>
      <c r="NR149" s="9"/>
      <c r="NS149" s="9"/>
      <c r="NT149" s="9"/>
      <c r="NU149" s="9"/>
      <c r="NV149" s="9"/>
      <c r="NW149" s="9"/>
      <c r="NX149" s="9"/>
      <c r="NY149" s="9"/>
      <c r="NZ149" s="9"/>
      <c r="OA149" s="9"/>
      <c r="OB149" s="9"/>
      <c r="OC149" s="9"/>
      <c r="OD149" s="9"/>
      <c r="OE149" s="9"/>
      <c r="OF149" s="9"/>
    </row>
    <row r="150" spans="1:396" s="10" customFormat="1" ht="24.75" customHeight="1" x14ac:dyDescent="0.25">
      <c r="A150" s="41" t="s">
        <v>41</v>
      </c>
      <c r="B150" s="42"/>
      <c r="C150" s="92" t="s">
        <v>180</v>
      </c>
      <c r="D150" s="92"/>
      <c r="E150" s="43"/>
      <c r="F150" s="43"/>
      <c r="G150" s="44"/>
      <c r="H150" s="44"/>
      <c r="I150" s="44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40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9"/>
      <c r="HA150" s="9"/>
      <c r="HB150" s="9"/>
      <c r="HC150" s="9"/>
      <c r="HD150" s="9"/>
      <c r="HE150" s="9"/>
      <c r="HF150" s="9"/>
      <c r="HG150" s="9"/>
      <c r="HH150" s="9"/>
      <c r="HI150" s="9"/>
      <c r="HJ150" s="9"/>
      <c r="HK150" s="9"/>
      <c r="HL150" s="9"/>
      <c r="HM150" s="9"/>
      <c r="HN150" s="9"/>
      <c r="HO150" s="9"/>
      <c r="HP150" s="9"/>
      <c r="HQ150" s="9"/>
      <c r="HR150" s="9"/>
      <c r="HS150" s="9"/>
      <c r="HT150" s="9"/>
      <c r="HU150" s="9"/>
      <c r="HV150" s="9"/>
      <c r="HW150" s="9"/>
      <c r="HX150" s="9"/>
      <c r="HY150" s="9"/>
      <c r="HZ150" s="9"/>
      <c r="IA150" s="9"/>
      <c r="IB150" s="9"/>
      <c r="IC150" s="9"/>
      <c r="ID150" s="9"/>
      <c r="IE150" s="9"/>
      <c r="IF150" s="9"/>
      <c r="IG150" s="9"/>
      <c r="IH150" s="9"/>
      <c r="II150" s="9"/>
      <c r="IJ150" s="9"/>
      <c r="IK150" s="9"/>
      <c r="IL150" s="9"/>
      <c r="IM150" s="9"/>
      <c r="IN150" s="9"/>
      <c r="IO150" s="9"/>
      <c r="IP150" s="9"/>
      <c r="IQ150" s="9"/>
      <c r="IR150" s="9"/>
      <c r="IS150" s="9"/>
      <c r="IT150" s="9"/>
      <c r="IU150" s="9"/>
      <c r="IV150" s="9"/>
      <c r="IW150" s="9"/>
      <c r="IX150" s="9"/>
      <c r="IY150" s="9"/>
      <c r="IZ150" s="9"/>
      <c r="JA150" s="9"/>
      <c r="JB150" s="9"/>
      <c r="JC150" s="9"/>
      <c r="JD150" s="9"/>
      <c r="JE150" s="9"/>
      <c r="JF150" s="9"/>
      <c r="JG150" s="9"/>
      <c r="JH150" s="9"/>
      <c r="JI150" s="9"/>
      <c r="JJ150" s="9"/>
      <c r="JK150" s="9"/>
      <c r="JL150" s="9"/>
      <c r="JM150" s="9"/>
      <c r="JN150" s="9"/>
      <c r="JO150" s="9"/>
      <c r="JP150" s="9"/>
      <c r="JQ150" s="9"/>
      <c r="JR150" s="9"/>
      <c r="JS150" s="9"/>
      <c r="JT150" s="9"/>
      <c r="JU150" s="9"/>
      <c r="JV150" s="9"/>
      <c r="JW150" s="9"/>
      <c r="JX150" s="9"/>
      <c r="JY150" s="9"/>
      <c r="JZ150" s="9"/>
      <c r="KA150" s="9"/>
      <c r="KB150" s="9"/>
      <c r="KC150" s="9"/>
      <c r="KD150" s="9"/>
      <c r="KE150" s="9"/>
      <c r="KF150" s="9"/>
      <c r="KG150" s="9"/>
      <c r="KH150" s="9"/>
      <c r="KI150" s="9"/>
      <c r="KJ150" s="9"/>
      <c r="KK150" s="9"/>
      <c r="KL150" s="9"/>
      <c r="KM150" s="9"/>
      <c r="KN150" s="9"/>
      <c r="KO150" s="9"/>
      <c r="KP150" s="9"/>
      <c r="KQ150" s="9"/>
      <c r="KR150" s="9"/>
      <c r="KS150" s="9"/>
      <c r="KT150" s="9"/>
      <c r="KU150" s="9"/>
      <c r="KV150" s="9"/>
      <c r="KW150" s="9"/>
      <c r="KX150" s="9"/>
      <c r="KY150" s="9"/>
      <c r="KZ150" s="9"/>
      <c r="LA150" s="9"/>
      <c r="LB150" s="9"/>
      <c r="LC150" s="9"/>
      <c r="LD150" s="9"/>
      <c r="LE150" s="9"/>
      <c r="LF150" s="9"/>
      <c r="LG150" s="9"/>
      <c r="LH150" s="9"/>
      <c r="LI150" s="9"/>
      <c r="LJ150" s="9"/>
      <c r="LK150" s="9"/>
      <c r="LL150" s="9"/>
      <c r="LM150" s="9"/>
      <c r="LN150" s="9"/>
      <c r="LO150" s="9"/>
      <c r="LP150" s="9"/>
      <c r="LQ150" s="9"/>
      <c r="LR150" s="9"/>
      <c r="LS150" s="9"/>
      <c r="LT150" s="9"/>
      <c r="LU150" s="9"/>
      <c r="LV150" s="9"/>
      <c r="LW150" s="9"/>
      <c r="LX150" s="9"/>
      <c r="LY150" s="9"/>
      <c r="LZ150" s="9"/>
      <c r="MA150" s="9"/>
      <c r="MB150" s="9"/>
      <c r="MC150" s="9"/>
      <c r="MD150" s="9"/>
      <c r="ME150" s="9"/>
      <c r="MF150" s="9"/>
      <c r="MG150" s="9"/>
      <c r="MH150" s="9"/>
      <c r="MI150" s="9"/>
      <c r="MJ150" s="9"/>
      <c r="MK150" s="9"/>
      <c r="ML150" s="9"/>
      <c r="MM150" s="9"/>
      <c r="MN150" s="9"/>
      <c r="MO150" s="9"/>
      <c r="MP150" s="9"/>
      <c r="MQ150" s="9"/>
      <c r="MR150" s="9"/>
      <c r="MS150" s="9"/>
      <c r="MT150" s="9"/>
      <c r="MU150" s="9"/>
      <c r="MV150" s="9"/>
      <c r="MW150" s="9"/>
      <c r="MX150" s="9"/>
      <c r="MY150" s="9"/>
      <c r="MZ150" s="9"/>
      <c r="NA150" s="9"/>
      <c r="NB150" s="9"/>
      <c r="NC150" s="9"/>
      <c r="ND150" s="9"/>
      <c r="NE150" s="9"/>
      <c r="NF150" s="9"/>
      <c r="NG150" s="9"/>
      <c r="NH150" s="9"/>
      <c r="NI150" s="9"/>
      <c r="NJ150" s="9"/>
      <c r="NK150" s="9"/>
      <c r="NL150" s="9"/>
      <c r="NM150" s="9"/>
      <c r="NN150" s="9"/>
      <c r="NO150" s="9"/>
      <c r="NP150" s="9"/>
      <c r="NQ150" s="9"/>
      <c r="NR150" s="9"/>
      <c r="NS150" s="9"/>
      <c r="NT150" s="9"/>
      <c r="NU150" s="9"/>
      <c r="NV150" s="9"/>
      <c r="NW150" s="9"/>
      <c r="NX150" s="9"/>
      <c r="NY150" s="9"/>
      <c r="NZ150" s="9"/>
      <c r="OA150" s="9"/>
      <c r="OB150" s="9"/>
      <c r="OC150" s="9"/>
      <c r="OD150" s="9"/>
      <c r="OE150" s="9"/>
      <c r="OF150" s="9"/>
    </row>
    <row r="151" spans="1:396" s="10" customFormat="1" ht="21" customHeight="1" x14ac:dyDescent="0.25">
      <c r="A151" s="37"/>
      <c r="B151" s="42"/>
      <c r="C151" s="91" t="s">
        <v>179</v>
      </c>
      <c r="D151" s="91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40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9"/>
      <c r="HF151" s="9"/>
      <c r="HG151" s="9"/>
      <c r="HH151" s="9"/>
      <c r="HI151" s="9"/>
      <c r="HJ151" s="9"/>
      <c r="HK151" s="9"/>
      <c r="HL151" s="9"/>
      <c r="HM151" s="9"/>
      <c r="HN151" s="9"/>
      <c r="HO151" s="9"/>
      <c r="HP151" s="9"/>
      <c r="HQ151" s="9"/>
      <c r="HR151" s="9"/>
      <c r="HS151" s="9"/>
      <c r="HT151" s="9"/>
      <c r="HU151" s="9"/>
      <c r="HV151" s="9"/>
      <c r="HW151" s="9"/>
      <c r="HX151" s="9"/>
      <c r="HY151" s="9"/>
      <c r="HZ151" s="9"/>
      <c r="IA151" s="9"/>
      <c r="IB151" s="9"/>
      <c r="IC151" s="9"/>
      <c r="ID151" s="9"/>
      <c r="IE151" s="9"/>
      <c r="IF151" s="9"/>
      <c r="IG151" s="9"/>
      <c r="IH151" s="9"/>
      <c r="II151" s="9"/>
      <c r="IJ151" s="9"/>
      <c r="IK151" s="9"/>
      <c r="IL151" s="9"/>
      <c r="IM151" s="9"/>
      <c r="IN151" s="9"/>
      <c r="IO151" s="9"/>
      <c r="IP151" s="9"/>
      <c r="IQ151" s="9"/>
      <c r="IR151" s="9"/>
      <c r="IS151" s="9"/>
      <c r="IT151" s="9"/>
      <c r="IU151" s="9"/>
      <c r="IV151" s="9"/>
      <c r="IW151" s="9"/>
      <c r="IX151" s="9"/>
      <c r="IY151" s="9"/>
      <c r="IZ151" s="9"/>
      <c r="JA151" s="9"/>
      <c r="JB151" s="9"/>
      <c r="JC151" s="9"/>
      <c r="JD151" s="9"/>
      <c r="JE151" s="9"/>
      <c r="JF151" s="9"/>
      <c r="JG151" s="9"/>
      <c r="JH151" s="9"/>
      <c r="JI151" s="9"/>
      <c r="JJ151" s="9"/>
      <c r="JK151" s="9"/>
      <c r="JL151" s="9"/>
      <c r="JM151" s="9"/>
      <c r="JN151" s="9"/>
      <c r="JO151" s="9"/>
      <c r="JP151" s="9"/>
      <c r="JQ151" s="9"/>
      <c r="JR151" s="9"/>
      <c r="JS151" s="9"/>
      <c r="JT151" s="9"/>
      <c r="JU151" s="9"/>
      <c r="JV151" s="9"/>
      <c r="JW151" s="9"/>
      <c r="JX151" s="9"/>
      <c r="JY151" s="9"/>
      <c r="JZ151" s="9"/>
      <c r="KA151" s="9"/>
      <c r="KB151" s="9"/>
      <c r="KC151" s="9"/>
      <c r="KD151" s="9"/>
      <c r="KE151" s="9"/>
      <c r="KF151" s="9"/>
      <c r="KG151" s="9"/>
      <c r="KH151" s="9"/>
      <c r="KI151" s="9"/>
      <c r="KJ151" s="9"/>
      <c r="KK151" s="9"/>
      <c r="KL151" s="9"/>
      <c r="KM151" s="9"/>
      <c r="KN151" s="9"/>
      <c r="KO151" s="9"/>
      <c r="KP151" s="9"/>
      <c r="KQ151" s="9"/>
      <c r="KR151" s="9"/>
      <c r="KS151" s="9"/>
      <c r="KT151" s="9"/>
      <c r="KU151" s="9"/>
      <c r="KV151" s="9"/>
      <c r="KW151" s="9"/>
      <c r="KX151" s="9"/>
      <c r="KY151" s="9"/>
      <c r="KZ151" s="9"/>
      <c r="LA151" s="9"/>
      <c r="LB151" s="9"/>
      <c r="LC151" s="9"/>
      <c r="LD151" s="9"/>
      <c r="LE151" s="9"/>
      <c r="LF151" s="9"/>
      <c r="LG151" s="9"/>
      <c r="LH151" s="9"/>
      <c r="LI151" s="9"/>
      <c r="LJ151" s="9"/>
      <c r="LK151" s="9"/>
      <c r="LL151" s="9"/>
      <c r="LM151" s="9"/>
      <c r="LN151" s="9"/>
      <c r="LO151" s="9"/>
      <c r="LP151" s="9"/>
      <c r="LQ151" s="9"/>
      <c r="LR151" s="9"/>
      <c r="LS151" s="9"/>
      <c r="LT151" s="9"/>
      <c r="LU151" s="9"/>
      <c r="LV151" s="9"/>
      <c r="LW151" s="9"/>
      <c r="LX151" s="9"/>
      <c r="LY151" s="9"/>
      <c r="LZ151" s="9"/>
      <c r="MA151" s="9"/>
      <c r="MB151" s="9"/>
      <c r="MC151" s="9"/>
      <c r="MD151" s="9"/>
      <c r="ME151" s="9"/>
      <c r="MF151" s="9"/>
      <c r="MG151" s="9"/>
      <c r="MH151" s="9"/>
      <c r="MI151" s="9"/>
      <c r="MJ151" s="9"/>
      <c r="MK151" s="9"/>
      <c r="ML151" s="9"/>
      <c r="MM151" s="9"/>
      <c r="MN151" s="9"/>
      <c r="MO151" s="9"/>
      <c r="MP151" s="9"/>
      <c r="MQ151" s="9"/>
      <c r="MR151" s="9"/>
      <c r="MS151" s="9"/>
      <c r="MT151" s="9"/>
      <c r="MU151" s="9"/>
      <c r="MV151" s="9"/>
      <c r="MW151" s="9"/>
      <c r="MX151" s="9"/>
      <c r="MY151" s="9"/>
      <c r="MZ151" s="9"/>
      <c r="NA151" s="9"/>
      <c r="NB151" s="9"/>
      <c r="NC151" s="9"/>
      <c r="ND151" s="9"/>
      <c r="NE151" s="9"/>
      <c r="NF151" s="9"/>
      <c r="NG151" s="9"/>
      <c r="NH151" s="9"/>
      <c r="NI151" s="9"/>
      <c r="NJ151" s="9"/>
      <c r="NK151" s="9"/>
      <c r="NL151" s="9"/>
      <c r="NM151" s="9"/>
      <c r="NN151" s="9"/>
      <c r="NO151" s="9"/>
      <c r="NP151" s="9"/>
      <c r="NQ151" s="9"/>
      <c r="NR151" s="9"/>
      <c r="NS151" s="9"/>
      <c r="NT151" s="9"/>
      <c r="NU151" s="9"/>
      <c r="NV151" s="9"/>
      <c r="NW151" s="9"/>
      <c r="NX151" s="9"/>
      <c r="NY151" s="9"/>
      <c r="NZ151" s="9"/>
      <c r="OA151" s="9"/>
      <c r="OB151" s="9"/>
      <c r="OC151" s="9"/>
      <c r="OD151" s="9"/>
      <c r="OE151" s="9"/>
      <c r="OF151" s="9"/>
    </row>
    <row r="152" spans="1:396" s="10" customFormat="1" ht="21" customHeight="1" x14ac:dyDescent="0.25">
      <c r="A152" s="37"/>
      <c r="B152" s="42"/>
      <c r="C152" s="91" t="s">
        <v>264</v>
      </c>
      <c r="D152" s="91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40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9"/>
      <c r="GD152" s="9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9"/>
      <c r="GW152" s="9"/>
      <c r="GX152" s="9"/>
      <c r="GY152" s="9"/>
      <c r="GZ152" s="9"/>
      <c r="HA152" s="9"/>
      <c r="HB152" s="9"/>
      <c r="HC152" s="9"/>
      <c r="HD152" s="9"/>
      <c r="HE152" s="9"/>
      <c r="HF152" s="9"/>
      <c r="HG152" s="9"/>
      <c r="HH152" s="9"/>
      <c r="HI152" s="9"/>
      <c r="HJ152" s="9"/>
      <c r="HK152" s="9"/>
      <c r="HL152" s="9"/>
      <c r="HM152" s="9"/>
      <c r="HN152" s="9"/>
      <c r="HO152" s="9"/>
      <c r="HP152" s="9"/>
      <c r="HQ152" s="9"/>
      <c r="HR152" s="9"/>
      <c r="HS152" s="9"/>
      <c r="HT152" s="9"/>
      <c r="HU152" s="9"/>
      <c r="HV152" s="9"/>
      <c r="HW152" s="9"/>
      <c r="HX152" s="9"/>
      <c r="HY152" s="9"/>
      <c r="HZ152" s="9"/>
      <c r="IA152" s="9"/>
      <c r="IB152" s="9"/>
      <c r="IC152" s="9"/>
      <c r="ID152" s="9"/>
      <c r="IE152" s="9"/>
      <c r="IF152" s="9"/>
      <c r="IG152" s="9"/>
      <c r="IH152" s="9"/>
      <c r="II152" s="9"/>
      <c r="IJ152" s="9"/>
      <c r="IK152" s="9"/>
      <c r="IL152" s="9"/>
      <c r="IM152" s="9"/>
      <c r="IN152" s="9"/>
      <c r="IO152" s="9"/>
      <c r="IP152" s="9"/>
      <c r="IQ152" s="9"/>
      <c r="IR152" s="9"/>
      <c r="IS152" s="9"/>
      <c r="IT152" s="9"/>
      <c r="IU152" s="9"/>
      <c r="IV152" s="9"/>
      <c r="IW152" s="9"/>
      <c r="IX152" s="9"/>
      <c r="IY152" s="9"/>
      <c r="IZ152" s="9"/>
      <c r="JA152" s="9"/>
      <c r="JB152" s="9"/>
      <c r="JC152" s="9"/>
      <c r="JD152" s="9"/>
      <c r="JE152" s="9"/>
      <c r="JF152" s="9"/>
      <c r="JG152" s="9"/>
      <c r="JH152" s="9"/>
      <c r="JI152" s="9"/>
      <c r="JJ152" s="9"/>
      <c r="JK152" s="9"/>
      <c r="JL152" s="9"/>
      <c r="JM152" s="9"/>
      <c r="JN152" s="9"/>
      <c r="JO152" s="9"/>
      <c r="JP152" s="9"/>
      <c r="JQ152" s="9"/>
      <c r="JR152" s="9"/>
      <c r="JS152" s="9"/>
      <c r="JT152" s="9"/>
      <c r="JU152" s="9"/>
      <c r="JV152" s="9"/>
      <c r="JW152" s="9"/>
      <c r="JX152" s="9"/>
      <c r="JY152" s="9"/>
      <c r="JZ152" s="9"/>
      <c r="KA152" s="9"/>
      <c r="KB152" s="9"/>
      <c r="KC152" s="9"/>
      <c r="KD152" s="9"/>
      <c r="KE152" s="9"/>
      <c r="KF152" s="9"/>
      <c r="KG152" s="9"/>
      <c r="KH152" s="9"/>
      <c r="KI152" s="9"/>
      <c r="KJ152" s="9"/>
      <c r="KK152" s="9"/>
      <c r="KL152" s="9"/>
      <c r="KM152" s="9"/>
      <c r="KN152" s="9"/>
      <c r="KO152" s="9"/>
      <c r="KP152" s="9"/>
      <c r="KQ152" s="9"/>
      <c r="KR152" s="9"/>
      <c r="KS152" s="9"/>
      <c r="KT152" s="9"/>
      <c r="KU152" s="9"/>
      <c r="KV152" s="9"/>
      <c r="KW152" s="9"/>
      <c r="KX152" s="9"/>
      <c r="KY152" s="9"/>
      <c r="KZ152" s="9"/>
      <c r="LA152" s="9"/>
      <c r="LB152" s="9"/>
      <c r="LC152" s="9"/>
      <c r="LD152" s="9"/>
      <c r="LE152" s="9"/>
      <c r="LF152" s="9"/>
      <c r="LG152" s="9"/>
      <c r="LH152" s="9"/>
      <c r="LI152" s="9"/>
      <c r="LJ152" s="9"/>
      <c r="LK152" s="9"/>
      <c r="LL152" s="9"/>
      <c r="LM152" s="9"/>
      <c r="LN152" s="9"/>
      <c r="LO152" s="9"/>
      <c r="LP152" s="9"/>
      <c r="LQ152" s="9"/>
      <c r="LR152" s="9"/>
      <c r="LS152" s="9"/>
      <c r="LT152" s="9"/>
      <c r="LU152" s="9"/>
      <c r="LV152" s="9"/>
      <c r="LW152" s="9"/>
      <c r="LX152" s="9"/>
      <c r="LY152" s="9"/>
      <c r="LZ152" s="9"/>
      <c r="MA152" s="9"/>
      <c r="MB152" s="9"/>
      <c r="MC152" s="9"/>
      <c r="MD152" s="9"/>
      <c r="ME152" s="9"/>
      <c r="MF152" s="9"/>
      <c r="MG152" s="9"/>
      <c r="MH152" s="9"/>
      <c r="MI152" s="9"/>
      <c r="MJ152" s="9"/>
      <c r="MK152" s="9"/>
      <c r="ML152" s="9"/>
      <c r="MM152" s="9"/>
      <c r="MN152" s="9"/>
      <c r="MO152" s="9"/>
      <c r="MP152" s="9"/>
      <c r="MQ152" s="9"/>
      <c r="MR152" s="9"/>
      <c r="MS152" s="9"/>
      <c r="MT152" s="9"/>
      <c r="MU152" s="9"/>
      <c r="MV152" s="9"/>
      <c r="MW152" s="9"/>
      <c r="MX152" s="9"/>
      <c r="MY152" s="9"/>
      <c r="MZ152" s="9"/>
      <c r="NA152" s="9"/>
      <c r="NB152" s="9"/>
      <c r="NC152" s="9"/>
      <c r="ND152" s="9"/>
      <c r="NE152" s="9"/>
      <c r="NF152" s="9"/>
      <c r="NG152" s="9"/>
      <c r="NH152" s="9"/>
      <c r="NI152" s="9"/>
      <c r="NJ152" s="9"/>
      <c r="NK152" s="9"/>
      <c r="NL152" s="9"/>
      <c r="NM152" s="9"/>
      <c r="NN152" s="9"/>
      <c r="NO152" s="9"/>
      <c r="NP152" s="9"/>
      <c r="NQ152" s="9"/>
      <c r="NR152" s="9"/>
      <c r="NS152" s="9"/>
      <c r="NT152" s="9"/>
      <c r="NU152" s="9"/>
      <c r="NV152" s="9"/>
      <c r="NW152" s="9"/>
      <c r="NX152" s="9"/>
      <c r="NY152" s="9"/>
      <c r="NZ152" s="9"/>
      <c r="OA152" s="9"/>
      <c r="OB152" s="9"/>
      <c r="OC152" s="9"/>
      <c r="OD152" s="9"/>
      <c r="OE152" s="9"/>
      <c r="OF152" s="9"/>
    </row>
    <row r="153" spans="1:396" s="10" customFormat="1" ht="21" hidden="1" customHeight="1" x14ac:dyDescent="0.25">
      <c r="A153" s="37"/>
      <c r="B153" s="42"/>
      <c r="C153" s="91"/>
      <c r="D153" s="91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>
        <f>SUM(R12:R18)</f>
        <v>47261.440000000002</v>
      </c>
      <c r="S153" s="39">
        <f>SUM(S12:S18)</f>
        <v>134613.56</v>
      </c>
      <c r="T153" s="40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9"/>
      <c r="GZ153" s="9"/>
      <c r="HA153" s="9"/>
      <c r="HB153" s="9"/>
      <c r="HC153" s="9"/>
      <c r="HD153" s="9"/>
      <c r="HE153" s="9"/>
      <c r="HF153" s="9"/>
      <c r="HG153" s="9"/>
      <c r="HH153" s="9"/>
      <c r="HI153" s="9"/>
      <c r="HJ153" s="9"/>
      <c r="HK153" s="9"/>
      <c r="HL153" s="9"/>
      <c r="HM153" s="9"/>
      <c r="HN153" s="9"/>
      <c r="HO153" s="9"/>
      <c r="HP153" s="9"/>
      <c r="HQ153" s="9"/>
      <c r="HR153" s="9"/>
      <c r="HS153" s="9"/>
      <c r="HT153" s="9"/>
      <c r="HU153" s="9"/>
      <c r="HV153" s="9"/>
      <c r="HW153" s="9"/>
      <c r="HX153" s="9"/>
      <c r="HY153" s="9"/>
      <c r="HZ153" s="9"/>
      <c r="IA153" s="9"/>
      <c r="IB153" s="9"/>
      <c r="IC153" s="9"/>
      <c r="ID153" s="9"/>
      <c r="IE153" s="9"/>
      <c r="IF153" s="9"/>
      <c r="IG153" s="9"/>
      <c r="IH153" s="9"/>
      <c r="II153" s="9"/>
      <c r="IJ153" s="9"/>
      <c r="IK153" s="9"/>
      <c r="IL153" s="9"/>
      <c r="IM153" s="9"/>
      <c r="IN153" s="9"/>
      <c r="IO153" s="9"/>
      <c r="IP153" s="9"/>
      <c r="IQ153" s="9"/>
      <c r="IR153" s="9"/>
      <c r="IS153" s="9"/>
      <c r="IT153" s="9"/>
      <c r="IU153" s="9"/>
      <c r="IV153" s="9"/>
      <c r="IW153" s="9"/>
      <c r="IX153" s="9"/>
      <c r="IY153" s="9"/>
      <c r="IZ153" s="9"/>
      <c r="JA153" s="9"/>
      <c r="JB153" s="9"/>
      <c r="JC153" s="9"/>
      <c r="JD153" s="9"/>
      <c r="JE153" s="9"/>
      <c r="JF153" s="9"/>
      <c r="JG153" s="9"/>
      <c r="JH153" s="9"/>
      <c r="JI153" s="9"/>
      <c r="JJ153" s="9"/>
      <c r="JK153" s="9"/>
      <c r="JL153" s="9"/>
      <c r="JM153" s="9"/>
      <c r="JN153" s="9"/>
      <c r="JO153" s="9"/>
      <c r="JP153" s="9"/>
      <c r="JQ153" s="9"/>
      <c r="JR153" s="9"/>
      <c r="JS153" s="9"/>
      <c r="JT153" s="9"/>
      <c r="JU153" s="9"/>
      <c r="JV153" s="9"/>
      <c r="JW153" s="9"/>
      <c r="JX153" s="9"/>
      <c r="JY153" s="9"/>
      <c r="JZ153" s="9"/>
      <c r="KA153" s="9"/>
      <c r="KB153" s="9"/>
      <c r="KC153" s="9"/>
      <c r="KD153" s="9"/>
      <c r="KE153" s="9"/>
      <c r="KF153" s="9"/>
      <c r="KG153" s="9"/>
      <c r="KH153" s="9"/>
      <c r="KI153" s="9"/>
      <c r="KJ153" s="9"/>
      <c r="KK153" s="9"/>
      <c r="KL153" s="9"/>
      <c r="KM153" s="9"/>
      <c r="KN153" s="9"/>
      <c r="KO153" s="9"/>
      <c r="KP153" s="9"/>
      <c r="KQ153" s="9"/>
      <c r="KR153" s="9"/>
      <c r="KS153" s="9"/>
      <c r="KT153" s="9"/>
      <c r="KU153" s="9"/>
      <c r="KV153" s="9"/>
      <c r="KW153" s="9"/>
      <c r="KX153" s="9"/>
      <c r="KY153" s="9"/>
      <c r="KZ153" s="9"/>
      <c r="LA153" s="9"/>
      <c r="LB153" s="9"/>
      <c r="LC153" s="9"/>
      <c r="LD153" s="9"/>
      <c r="LE153" s="9"/>
      <c r="LF153" s="9"/>
      <c r="LG153" s="9"/>
      <c r="LH153" s="9"/>
      <c r="LI153" s="9"/>
      <c r="LJ153" s="9"/>
      <c r="LK153" s="9"/>
      <c r="LL153" s="9"/>
      <c r="LM153" s="9"/>
      <c r="LN153" s="9"/>
      <c r="LO153" s="9"/>
      <c r="LP153" s="9"/>
      <c r="LQ153" s="9"/>
      <c r="LR153" s="9"/>
      <c r="LS153" s="9"/>
      <c r="LT153" s="9"/>
      <c r="LU153" s="9"/>
      <c r="LV153" s="9"/>
      <c r="LW153" s="9"/>
      <c r="LX153" s="9"/>
      <c r="LY153" s="9"/>
      <c r="LZ153" s="9"/>
      <c r="MA153" s="9"/>
      <c r="MB153" s="9"/>
      <c r="MC153" s="9"/>
      <c r="MD153" s="9"/>
      <c r="ME153" s="9"/>
      <c r="MF153" s="9"/>
      <c r="MG153" s="9"/>
      <c r="MH153" s="9"/>
      <c r="MI153" s="9"/>
      <c r="MJ153" s="9"/>
      <c r="MK153" s="9"/>
      <c r="ML153" s="9"/>
      <c r="MM153" s="9"/>
      <c r="MN153" s="9"/>
      <c r="MO153" s="9"/>
      <c r="MP153" s="9"/>
      <c r="MQ153" s="9"/>
      <c r="MR153" s="9"/>
      <c r="MS153" s="9"/>
      <c r="MT153" s="9"/>
      <c r="MU153" s="9"/>
      <c r="MV153" s="9"/>
      <c r="MW153" s="9"/>
      <c r="MX153" s="9"/>
      <c r="MY153" s="9"/>
      <c r="MZ153" s="9"/>
      <c r="NA153" s="9"/>
      <c r="NB153" s="9"/>
      <c r="NC153" s="9"/>
      <c r="ND153" s="9"/>
      <c r="NE153" s="9"/>
      <c r="NF153" s="9"/>
      <c r="NG153" s="9"/>
      <c r="NH153" s="9"/>
      <c r="NI153" s="9"/>
      <c r="NJ153" s="9"/>
      <c r="NK153" s="9"/>
      <c r="NL153" s="9"/>
      <c r="NM153" s="9"/>
      <c r="NN153" s="9"/>
      <c r="NO153" s="9"/>
      <c r="NP153" s="9"/>
      <c r="NQ153" s="9"/>
      <c r="NR153" s="9"/>
      <c r="NS153" s="9"/>
      <c r="NT153" s="9"/>
      <c r="NU153" s="9"/>
      <c r="NV153" s="9"/>
      <c r="NW153" s="9"/>
      <c r="NX153" s="9"/>
      <c r="NY153" s="9"/>
      <c r="NZ153" s="9"/>
      <c r="OA153" s="9"/>
      <c r="OB153" s="9"/>
      <c r="OC153" s="9"/>
      <c r="OD153" s="9"/>
      <c r="OE153" s="9"/>
      <c r="OF153" s="9"/>
    </row>
    <row r="154" spans="1:396" s="10" customFormat="1" ht="10.5" hidden="1" customHeight="1" x14ac:dyDescent="0.25">
      <c r="A154" s="37"/>
      <c r="B154" s="45"/>
      <c r="C154" s="48"/>
      <c r="D154" s="47"/>
      <c r="E154" s="39"/>
      <c r="F154" s="39"/>
      <c r="G154" s="39"/>
      <c r="H154" s="17">
        <f>SUM(H12:H18)</f>
        <v>152500</v>
      </c>
      <c r="I154" s="78">
        <f>SUM(Q12:Q18)</f>
        <v>181875</v>
      </c>
      <c r="J154" s="39"/>
      <c r="K154" s="39"/>
      <c r="L154" s="39"/>
      <c r="M154" s="39"/>
      <c r="N154" s="39"/>
      <c r="O154" s="39"/>
      <c r="P154" s="39"/>
      <c r="Q154" s="39"/>
      <c r="R154" s="39">
        <f>SUM(R19:R147)</f>
        <v>290493.3970967739</v>
      </c>
      <c r="S154" s="39">
        <f>SUM(S19:S147)</f>
        <v>1138050.9577419362</v>
      </c>
      <c r="T154" s="40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9"/>
      <c r="HF154" s="9"/>
      <c r="HG154" s="9"/>
      <c r="HH154" s="9"/>
      <c r="HI154" s="9"/>
      <c r="HJ154" s="9"/>
      <c r="HK154" s="9"/>
      <c r="HL154" s="9"/>
      <c r="HM154" s="9"/>
      <c r="HN154" s="9"/>
      <c r="HO154" s="9"/>
      <c r="HP154" s="9"/>
      <c r="HQ154" s="9"/>
      <c r="HR154" s="9"/>
      <c r="HS154" s="9"/>
      <c r="HT154" s="9"/>
      <c r="HU154" s="9"/>
      <c r="HV154" s="9"/>
      <c r="HW154" s="9"/>
      <c r="HX154" s="9"/>
      <c r="HY154" s="9"/>
      <c r="HZ154" s="9"/>
      <c r="IA154" s="9"/>
      <c r="IB154" s="9"/>
      <c r="IC154" s="9"/>
      <c r="ID154" s="9"/>
      <c r="IE154" s="9"/>
      <c r="IF154" s="9"/>
      <c r="IG154" s="9"/>
      <c r="IH154" s="9"/>
      <c r="II154" s="9"/>
      <c r="IJ154" s="9"/>
      <c r="IK154" s="9"/>
      <c r="IL154" s="9"/>
      <c r="IM154" s="9"/>
      <c r="IN154" s="9"/>
      <c r="IO154" s="9"/>
      <c r="IP154" s="9"/>
      <c r="IQ154" s="9"/>
      <c r="IR154" s="9"/>
      <c r="IS154" s="9"/>
      <c r="IT154" s="9"/>
      <c r="IU154" s="9"/>
      <c r="IV154" s="9"/>
      <c r="IW154" s="9"/>
      <c r="IX154" s="9"/>
      <c r="IY154" s="9"/>
      <c r="IZ154" s="9"/>
      <c r="JA154" s="9"/>
      <c r="JB154" s="9"/>
      <c r="JC154" s="9"/>
      <c r="JD154" s="9"/>
      <c r="JE154" s="9"/>
      <c r="JF154" s="9"/>
      <c r="JG154" s="9"/>
      <c r="JH154" s="9"/>
      <c r="JI154" s="9"/>
      <c r="JJ154" s="9"/>
      <c r="JK154" s="9"/>
      <c r="JL154" s="9"/>
      <c r="JM154" s="9"/>
      <c r="JN154" s="9"/>
      <c r="JO154" s="9"/>
      <c r="JP154" s="9"/>
      <c r="JQ154" s="9"/>
      <c r="JR154" s="9"/>
      <c r="JS154" s="9"/>
      <c r="JT154" s="9"/>
      <c r="JU154" s="9"/>
      <c r="JV154" s="9"/>
      <c r="JW154" s="9"/>
      <c r="JX154" s="9"/>
      <c r="JY154" s="9"/>
      <c r="JZ154" s="9"/>
      <c r="KA154" s="9"/>
      <c r="KB154" s="9"/>
      <c r="KC154" s="9"/>
      <c r="KD154" s="9"/>
      <c r="KE154" s="9"/>
      <c r="KF154" s="9"/>
      <c r="KG154" s="9"/>
      <c r="KH154" s="9"/>
      <c r="KI154" s="9"/>
      <c r="KJ154" s="9"/>
      <c r="KK154" s="9"/>
      <c r="KL154" s="9"/>
      <c r="KM154" s="9"/>
      <c r="KN154" s="9"/>
      <c r="KO154" s="9"/>
      <c r="KP154" s="9"/>
      <c r="KQ154" s="9"/>
      <c r="KR154" s="9"/>
      <c r="KS154" s="9"/>
      <c r="KT154" s="9"/>
      <c r="KU154" s="9"/>
      <c r="KV154" s="9"/>
      <c r="KW154" s="9"/>
      <c r="KX154" s="9"/>
      <c r="KY154" s="9"/>
      <c r="KZ154" s="9"/>
      <c r="LA154" s="9"/>
      <c r="LB154" s="9"/>
      <c r="LC154" s="9"/>
      <c r="LD154" s="9"/>
      <c r="LE154" s="9"/>
      <c r="LF154" s="9"/>
      <c r="LG154" s="9"/>
      <c r="LH154" s="9"/>
      <c r="LI154" s="9"/>
      <c r="LJ154" s="9"/>
      <c r="LK154" s="9"/>
      <c r="LL154" s="9"/>
      <c r="LM154" s="9"/>
      <c r="LN154" s="9"/>
      <c r="LO154" s="9"/>
      <c r="LP154" s="9"/>
      <c r="LQ154" s="9"/>
      <c r="LR154" s="9"/>
      <c r="LS154" s="9"/>
      <c r="LT154" s="9"/>
      <c r="LU154" s="9"/>
      <c r="LV154" s="9"/>
      <c r="LW154" s="9"/>
      <c r="LX154" s="9"/>
      <c r="LY154" s="9"/>
      <c r="LZ154" s="9"/>
      <c r="MA154" s="9"/>
      <c r="MB154" s="9"/>
      <c r="MC154" s="9"/>
      <c r="MD154" s="9"/>
      <c r="ME154" s="9"/>
      <c r="MF154" s="9"/>
      <c r="MG154" s="9"/>
      <c r="MH154" s="9"/>
      <c r="MI154" s="9"/>
      <c r="MJ154" s="9"/>
      <c r="MK154" s="9"/>
      <c r="ML154" s="9"/>
      <c r="MM154" s="9"/>
      <c r="MN154" s="9"/>
      <c r="MO154" s="9"/>
      <c r="MP154" s="9"/>
      <c r="MQ154" s="9"/>
      <c r="MR154" s="9"/>
      <c r="MS154" s="9"/>
      <c r="MT154" s="9"/>
      <c r="MU154" s="9"/>
      <c r="MV154" s="9"/>
      <c r="MW154" s="9"/>
      <c r="MX154" s="9"/>
      <c r="MY154" s="9"/>
      <c r="MZ154" s="9"/>
      <c r="NA154" s="9"/>
      <c r="NB154" s="9"/>
      <c r="NC154" s="9"/>
      <c r="ND154" s="9"/>
      <c r="NE154" s="9"/>
      <c r="NF154" s="9"/>
      <c r="NG154" s="9"/>
      <c r="NH154" s="9"/>
      <c r="NI154" s="9"/>
      <c r="NJ154" s="9"/>
      <c r="NK154" s="9"/>
      <c r="NL154" s="9"/>
      <c r="NM154" s="9"/>
      <c r="NN154" s="9"/>
      <c r="NO154" s="9"/>
      <c r="NP154" s="9"/>
      <c r="NQ154" s="9"/>
      <c r="NR154" s="9"/>
      <c r="NS154" s="9"/>
      <c r="NT154" s="9"/>
      <c r="NU154" s="9"/>
      <c r="NV154" s="9"/>
      <c r="NW154" s="9"/>
      <c r="NX154" s="9"/>
      <c r="NY154" s="9"/>
      <c r="NZ154" s="9"/>
      <c r="OA154" s="9"/>
      <c r="OB154" s="9"/>
      <c r="OC154" s="9"/>
      <c r="OD154" s="9"/>
      <c r="OE154" s="9"/>
      <c r="OF154" s="9"/>
    </row>
    <row r="155" spans="1:396" s="10" customFormat="1" ht="21" hidden="1" customHeight="1" x14ac:dyDescent="0.25">
      <c r="A155" s="15"/>
      <c r="B155" s="20"/>
      <c r="C155" s="49"/>
      <c r="D155" s="51"/>
      <c r="E155" s="16"/>
      <c r="F155" s="16"/>
      <c r="G155" s="17"/>
      <c r="H155" s="17">
        <f>SUM(H19:H147)</f>
        <v>1105645.1612903224</v>
      </c>
      <c r="I155" s="78">
        <f>SUM(Q19:Q147)</f>
        <v>1428544.3548387093</v>
      </c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9"/>
      <c r="HA155" s="9"/>
      <c r="HB155" s="9"/>
      <c r="HC155" s="9"/>
      <c r="HD155" s="9"/>
      <c r="HE155" s="9"/>
      <c r="HF155" s="9"/>
      <c r="HG155" s="9"/>
      <c r="HH155" s="9"/>
      <c r="HI155" s="9"/>
      <c r="HJ155" s="9"/>
      <c r="HK155" s="9"/>
      <c r="HL155" s="9"/>
      <c r="HM155" s="9"/>
      <c r="HN155" s="9"/>
      <c r="HO155" s="9"/>
      <c r="HP155" s="9"/>
      <c r="HQ155" s="9"/>
      <c r="HR155" s="9"/>
      <c r="HS155" s="9"/>
      <c r="HT155" s="9"/>
      <c r="HU155" s="9"/>
      <c r="HV155" s="9"/>
      <c r="HW155" s="9"/>
      <c r="HX155" s="9"/>
      <c r="HY155" s="9"/>
      <c r="HZ155" s="9"/>
      <c r="IA155" s="9"/>
      <c r="IB155" s="9"/>
      <c r="IC155" s="9"/>
      <c r="ID155" s="9"/>
      <c r="IE155" s="9"/>
      <c r="IF155" s="9"/>
      <c r="IG155" s="9"/>
      <c r="IH155" s="9"/>
      <c r="II155" s="9"/>
      <c r="IJ155" s="9"/>
      <c r="IK155" s="9"/>
      <c r="IL155" s="9"/>
      <c r="IM155" s="9"/>
      <c r="IN155" s="9"/>
      <c r="IO155" s="9"/>
      <c r="IP155" s="9"/>
      <c r="IQ155" s="9"/>
      <c r="IR155" s="9"/>
      <c r="IS155" s="9"/>
      <c r="IT155" s="9"/>
      <c r="IU155" s="9"/>
      <c r="IV155" s="9"/>
      <c r="IW155" s="9"/>
      <c r="IX155" s="9"/>
      <c r="IY155" s="9"/>
      <c r="IZ155" s="9"/>
      <c r="JA155" s="9"/>
      <c r="JB155" s="9"/>
      <c r="JC155" s="9"/>
      <c r="JD155" s="9"/>
      <c r="JE155" s="9"/>
      <c r="JF155" s="9"/>
      <c r="JG155" s="9"/>
      <c r="JH155" s="9"/>
      <c r="JI155" s="9"/>
      <c r="JJ155" s="9"/>
      <c r="JK155" s="9"/>
      <c r="JL155" s="9"/>
      <c r="JM155" s="9"/>
      <c r="JN155" s="9"/>
      <c r="JO155" s="9"/>
      <c r="JP155" s="9"/>
      <c r="JQ155" s="9"/>
      <c r="JR155" s="9"/>
      <c r="JS155" s="9"/>
      <c r="JT155" s="9"/>
      <c r="JU155" s="9"/>
      <c r="JV155" s="9"/>
      <c r="JW155" s="9"/>
      <c r="JX155" s="9"/>
      <c r="JY155" s="9"/>
      <c r="JZ155" s="9"/>
      <c r="KA155" s="9"/>
      <c r="KB155" s="9"/>
      <c r="KC155" s="9"/>
      <c r="KD155" s="9"/>
      <c r="KE155" s="9"/>
      <c r="KF155" s="9"/>
      <c r="KG155" s="9"/>
      <c r="KH155" s="9"/>
      <c r="KI155" s="9"/>
      <c r="KJ155" s="9"/>
      <c r="KK155" s="9"/>
      <c r="KL155" s="9"/>
      <c r="KM155" s="9"/>
      <c r="KN155" s="9"/>
      <c r="KO155" s="9"/>
      <c r="KP155" s="9"/>
      <c r="KQ155" s="9"/>
      <c r="KR155" s="9"/>
      <c r="KS155" s="9"/>
      <c r="KT155" s="9"/>
      <c r="KU155" s="9"/>
      <c r="KV155" s="9"/>
      <c r="KW155" s="9"/>
      <c r="KX155" s="9"/>
      <c r="KY155" s="9"/>
      <c r="KZ155" s="9"/>
      <c r="LA155" s="9"/>
      <c r="LB155" s="9"/>
      <c r="LC155" s="9"/>
      <c r="LD155" s="9"/>
      <c r="LE155" s="9"/>
      <c r="LF155" s="9"/>
      <c r="LG155" s="9"/>
      <c r="LH155" s="9"/>
      <c r="LI155" s="9"/>
      <c r="LJ155" s="9"/>
      <c r="LK155" s="9"/>
      <c r="LL155" s="9"/>
      <c r="LM155" s="9"/>
      <c r="LN155" s="9"/>
      <c r="LO155" s="9"/>
      <c r="LP155" s="9"/>
      <c r="LQ155" s="9"/>
      <c r="LR155" s="9"/>
      <c r="LS155" s="9"/>
      <c r="LT155" s="9"/>
      <c r="LU155" s="9"/>
      <c r="LV155" s="9"/>
      <c r="LW155" s="9"/>
      <c r="LX155" s="9"/>
      <c r="LY155" s="9"/>
      <c r="LZ155" s="9"/>
      <c r="MA155" s="9"/>
      <c r="MB155" s="9"/>
      <c r="MC155" s="9"/>
      <c r="MD155" s="9"/>
      <c r="ME155" s="9"/>
      <c r="MF155" s="9"/>
      <c r="MG155" s="9"/>
      <c r="MH155" s="9"/>
      <c r="MI155" s="9"/>
      <c r="MJ155" s="9"/>
      <c r="MK155" s="9"/>
      <c r="ML155" s="9"/>
      <c r="MM155" s="9"/>
      <c r="MN155" s="9"/>
      <c r="MO155" s="9"/>
      <c r="MP155" s="9"/>
      <c r="MQ155" s="9"/>
      <c r="MR155" s="9"/>
      <c r="MS155" s="9"/>
      <c r="MT155" s="9"/>
      <c r="MU155" s="9"/>
      <c r="MV155" s="9"/>
      <c r="MW155" s="9"/>
      <c r="MX155" s="9"/>
      <c r="MY155" s="9"/>
      <c r="MZ155" s="9"/>
      <c r="NA155" s="9"/>
      <c r="NB155" s="9"/>
      <c r="NC155" s="9"/>
      <c r="ND155" s="9"/>
      <c r="NE155" s="9"/>
      <c r="NF155" s="9"/>
      <c r="NG155" s="9"/>
      <c r="NH155" s="9"/>
      <c r="NI155" s="9"/>
      <c r="NJ155" s="9"/>
      <c r="NK155" s="9"/>
      <c r="NL155" s="9"/>
      <c r="NM155" s="9"/>
      <c r="NN155" s="9"/>
      <c r="NO155" s="9"/>
      <c r="NP155" s="9"/>
      <c r="NQ155" s="9"/>
      <c r="NR155" s="9"/>
      <c r="NS155" s="9"/>
      <c r="NT155" s="9"/>
      <c r="NU155" s="9"/>
      <c r="NV155" s="9"/>
      <c r="NW155" s="9"/>
      <c r="NX155" s="9"/>
      <c r="NY155" s="9"/>
      <c r="NZ155" s="9"/>
      <c r="OA155" s="9"/>
      <c r="OB155" s="9"/>
      <c r="OC155" s="9"/>
      <c r="OD155" s="9"/>
      <c r="OE155" s="9"/>
      <c r="OF155" s="9"/>
    </row>
  </sheetData>
  <autoFilter ref="A11:OG148" xr:uid="{00000000-0001-0000-0000-000000000000}"/>
  <mergeCells count="15">
    <mergeCell ref="C153:D153"/>
    <mergeCell ref="C152:D152"/>
    <mergeCell ref="C150:D150"/>
    <mergeCell ref="C151:D151"/>
    <mergeCell ref="A1:S1"/>
    <mergeCell ref="A2:S2"/>
    <mergeCell ref="A3:S3"/>
    <mergeCell ref="A4:S4"/>
    <mergeCell ref="A5:S5"/>
    <mergeCell ref="C148:D148"/>
    <mergeCell ref="A6:S6"/>
    <mergeCell ref="A7:S7"/>
    <mergeCell ref="A8:S8"/>
    <mergeCell ref="A9:S9"/>
    <mergeCell ref="A10:T10"/>
  </mergeCells>
  <phoneticPr fontId="29" type="noConversion"/>
  <printOptions horizontalCentered="1"/>
  <pageMargins left="0.51181102362204722" right="0.51181102362204722" top="0.62992125984251968" bottom="0.94488188976377963" header="0.27559055118110237" footer="0.35433070866141736"/>
  <pageSetup scale="32" orientation="landscape" r:id="rId1"/>
  <headerFooter>
    <oddFooter>&amp;L&amp;G&amp;C&amp;G&amp;R&amp;G
&amp;P
&amp;D</oddFooter>
  </headerFooter>
  <ignoredErrors>
    <ignoredError sqref="Q12:Q13 Q20:Q42 Q43:Q88" formulaRange="1"/>
    <ignoredError sqref="B148 B12:B17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</vt:lpstr>
      <vt:lpstr>ENERO!Área_de_impresión</vt:lpstr>
      <vt:lpstr>ENERO!Títulos_a_imprimir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2023-02-07T22:47:55Z</cp:lastPrinted>
  <dcterms:created xsi:type="dcterms:W3CDTF">2021-04-06T19:01:50Z</dcterms:created>
  <dcterms:modified xsi:type="dcterms:W3CDTF">2023-02-07T22:47:58Z</dcterms:modified>
</cp:coreProperties>
</file>