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MARZO\"/>
    </mc:Choice>
  </mc:AlternateContent>
  <xr:revisionPtr revIDLastSave="0" documentId="13_ncr:1_{14E76DCB-C002-4C46-9340-164F900E2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011,022 Y 021" sheetId="7" r:id="rId1"/>
  </sheets>
  <definedNames>
    <definedName name="_xlnm._FilterDatabase" localSheetId="0" hidden="1">'MARZO 011,022 Y 021'!$A$11:$OG$168</definedName>
    <definedName name="_xlnm.Print_Area" localSheetId="0">'MARZO 011,022 Y 021'!$A$1:$T$175</definedName>
    <definedName name="_xlnm.Print_Titles" localSheetId="0">'MARZO 011,022 Y 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8" i="7" l="1"/>
  <c r="I168" i="7"/>
  <c r="J168" i="7"/>
  <c r="K168" i="7"/>
  <c r="L168" i="7"/>
  <c r="M168" i="7"/>
  <c r="N168" i="7"/>
  <c r="O168" i="7"/>
  <c r="P168" i="7"/>
  <c r="Q168" i="7"/>
  <c r="R168" i="7"/>
  <c r="S168" i="7"/>
  <c r="T15" i="7"/>
  <c r="T18" i="7"/>
  <c r="T17" i="7"/>
  <c r="T32" i="7"/>
  <c r="T34" i="7"/>
  <c r="T46" i="7"/>
  <c r="T61" i="7"/>
  <c r="T62" i="7"/>
  <c r="T63" i="7"/>
  <c r="T60" i="7"/>
  <c r="T82" i="7"/>
  <c r="T88" i="7"/>
  <c r="T89" i="7"/>
  <c r="T87" i="7"/>
  <c r="T94" i="7"/>
  <c r="T95" i="7"/>
  <c r="T96" i="7"/>
  <c r="T97" i="7"/>
  <c r="T93" i="7"/>
  <c r="T101" i="7"/>
  <c r="T100" i="7"/>
  <c r="T103" i="7"/>
  <c r="T116" i="7"/>
  <c r="T143" i="7"/>
  <c r="T152" i="7"/>
  <c r="T159" i="7"/>
  <c r="T160" i="7"/>
  <c r="T161" i="7"/>
  <c r="T162" i="7"/>
  <c r="T163" i="7"/>
  <c r="T164" i="7"/>
  <c r="T165" i="7"/>
  <c r="T166" i="7"/>
  <c r="T167" i="7"/>
  <c r="W168" i="7"/>
  <c r="W159" i="7"/>
  <c r="W160" i="7"/>
  <c r="W161" i="7"/>
  <c r="W162" i="7"/>
  <c r="W163" i="7"/>
  <c r="W164" i="7"/>
  <c r="W165" i="7"/>
  <c r="W166" i="7"/>
  <c r="W167" i="7"/>
  <c r="Q158" i="7"/>
  <c r="Q159" i="7"/>
  <c r="S159" i="7" s="1"/>
  <c r="Q160" i="7"/>
  <c r="Q161" i="7"/>
  <c r="Q162" i="7"/>
  <c r="Q163" i="7"/>
  <c r="S163" i="7" s="1"/>
  <c r="Q164" i="7"/>
  <c r="Q165" i="7"/>
  <c r="Q166" i="7"/>
  <c r="Q167" i="7"/>
  <c r="S167" i="7" s="1"/>
  <c r="S160" i="7"/>
  <c r="S161" i="7"/>
  <c r="S162" i="7"/>
  <c r="S164" i="7"/>
  <c r="S165" i="7"/>
  <c r="S166" i="7"/>
  <c r="O130" i="7" l="1"/>
  <c r="O131" i="7"/>
  <c r="O132" i="7"/>
  <c r="O133" i="7"/>
  <c r="O134" i="7"/>
  <c r="O135" i="7"/>
  <c r="O136" i="7"/>
  <c r="O137" i="7"/>
  <c r="Q137" i="7" s="1"/>
  <c r="S137" i="7" s="1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G168" i="7"/>
  <c r="A168" i="7"/>
  <c r="H143" i="7"/>
  <c r="Q143" i="7" s="1"/>
  <c r="H144" i="7"/>
  <c r="H145" i="7"/>
  <c r="H146" i="7"/>
  <c r="H147" i="7"/>
  <c r="Q147" i="7" s="1"/>
  <c r="H148" i="7"/>
  <c r="Q148" i="7" s="1"/>
  <c r="H149" i="7"/>
  <c r="Q149" i="7" s="1"/>
  <c r="H150" i="7"/>
  <c r="Q150" i="7" s="1"/>
  <c r="H151" i="7"/>
  <c r="Q151" i="7" s="1"/>
  <c r="H152" i="7"/>
  <c r="H153" i="7"/>
  <c r="H154" i="7"/>
  <c r="H155" i="7"/>
  <c r="Q155" i="7" s="1"/>
  <c r="H156" i="7"/>
  <c r="Q156" i="7" s="1"/>
  <c r="H157" i="7"/>
  <c r="Q157" i="7" s="1"/>
  <c r="H158" i="7"/>
  <c r="H142" i="7"/>
  <c r="Q142" i="7" s="1"/>
  <c r="T145" i="7"/>
  <c r="T147" i="7"/>
  <c r="T148" i="7"/>
  <c r="T149" i="7"/>
  <c r="T150" i="7"/>
  <c r="T151" i="7"/>
  <c r="T153" i="7"/>
  <c r="T154" i="7"/>
  <c r="T155" i="7"/>
  <c r="T156" i="7"/>
  <c r="T157" i="7"/>
  <c r="T158" i="7"/>
  <c r="T144" i="7"/>
  <c r="T141" i="7"/>
  <c r="T142" i="7"/>
  <c r="T135" i="7"/>
  <c r="T136" i="7"/>
  <c r="W138" i="7"/>
  <c r="W139" i="7"/>
  <c r="W140" i="7"/>
  <c r="W141" i="7"/>
  <c r="W142" i="7"/>
  <c r="W143" i="7"/>
  <c r="W144" i="7"/>
  <c r="W145" i="7"/>
  <c r="W146" i="7"/>
  <c r="T146" i="7" s="1"/>
  <c r="W147" i="7"/>
  <c r="W148" i="7"/>
  <c r="W149" i="7"/>
  <c r="W150" i="7"/>
  <c r="W151" i="7"/>
  <c r="W152" i="7"/>
  <c r="W153" i="7"/>
  <c r="W154" i="7"/>
  <c r="W155" i="7"/>
  <c r="W156" i="7"/>
  <c r="W157" i="7"/>
  <c r="W158" i="7"/>
  <c r="W137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T106" i="7" s="1"/>
  <c r="W107" i="7"/>
  <c r="T107" i="7" s="1"/>
  <c r="W108" i="7"/>
  <c r="T108" i="7" s="1"/>
  <c r="W109" i="7"/>
  <c r="T109" i="7" s="1"/>
  <c r="W110" i="7"/>
  <c r="T110" i="7" s="1"/>
  <c r="W111" i="7"/>
  <c r="T111" i="7" s="1"/>
  <c r="W112" i="7"/>
  <c r="T112" i="7" s="1"/>
  <c r="W113" i="7"/>
  <c r="T113" i="7" s="1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Q144" i="7"/>
  <c r="Q152" i="7"/>
  <c r="Q146" i="7" l="1"/>
  <c r="S146" i="7" s="1"/>
  <c r="Q145" i="7"/>
  <c r="S145" i="7" s="1"/>
  <c r="Q154" i="7"/>
  <c r="S154" i="7" s="1"/>
  <c r="Q153" i="7"/>
  <c r="S142" i="7"/>
  <c r="S143" i="7"/>
  <c r="S144" i="7"/>
  <c r="S147" i="7"/>
  <c r="S148" i="7"/>
  <c r="S149" i="7"/>
  <c r="S150" i="7"/>
  <c r="S151" i="7"/>
  <c r="S152" i="7"/>
  <c r="S153" i="7"/>
  <c r="S155" i="7"/>
  <c r="S156" i="7"/>
  <c r="S157" i="7"/>
  <c r="S158" i="7"/>
  <c r="Q18" i="7" l="1"/>
  <c r="S18" i="7" s="1"/>
  <c r="T14" i="7"/>
  <c r="T16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3" i="7"/>
  <c r="T35" i="7"/>
  <c r="T36" i="7"/>
  <c r="T37" i="7"/>
  <c r="T38" i="7"/>
  <c r="T39" i="7"/>
  <c r="T40" i="7"/>
  <c r="T41" i="7"/>
  <c r="T42" i="7"/>
  <c r="T43" i="7"/>
  <c r="T44" i="7"/>
  <c r="T45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3" i="7"/>
  <c r="T84" i="7"/>
  <c r="T85" i="7"/>
  <c r="T86" i="7"/>
  <c r="T90" i="7"/>
  <c r="T91" i="7"/>
  <c r="T92" i="7"/>
  <c r="T98" i="7"/>
  <c r="T99" i="7"/>
  <c r="T102" i="7"/>
  <c r="T104" i="7"/>
  <c r="T105" i="7"/>
  <c r="T114" i="7"/>
  <c r="T115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8" i="7"/>
  <c r="T139" i="7"/>
  <c r="T140" i="7"/>
  <c r="O20" i="7"/>
  <c r="Q20" i="7" s="1"/>
  <c r="O21" i="7"/>
  <c r="Q21" i="7" s="1"/>
  <c r="O22" i="7"/>
  <c r="Q22" i="7" s="1"/>
  <c r="O23" i="7"/>
  <c r="Q23" i="7" s="1"/>
  <c r="O24" i="7"/>
  <c r="Q24" i="7" s="1"/>
  <c r="O25" i="7"/>
  <c r="Q25" i="7" s="1"/>
  <c r="O26" i="7"/>
  <c r="Q26" i="7" s="1"/>
  <c r="O27" i="7"/>
  <c r="Q27" i="7" s="1"/>
  <c r="O28" i="7"/>
  <c r="Q28" i="7" s="1"/>
  <c r="O29" i="7"/>
  <c r="Q29" i="7" s="1"/>
  <c r="O30" i="7"/>
  <c r="Q30" i="7" s="1"/>
  <c r="O31" i="7"/>
  <c r="Q31" i="7" s="1"/>
  <c r="O32" i="7"/>
  <c r="Q32" i="7" s="1"/>
  <c r="O33" i="7"/>
  <c r="Q33" i="7" s="1"/>
  <c r="O34" i="7"/>
  <c r="Q34" i="7" s="1"/>
  <c r="O35" i="7"/>
  <c r="Q35" i="7" s="1"/>
  <c r="O36" i="7"/>
  <c r="Q36" i="7" s="1"/>
  <c r="O37" i="7"/>
  <c r="Q37" i="7" s="1"/>
  <c r="O38" i="7"/>
  <c r="Q38" i="7" s="1"/>
  <c r="O39" i="7"/>
  <c r="Q39" i="7" s="1"/>
  <c r="O40" i="7"/>
  <c r="Q40" i="7" s="1"/>
  <c r="O41" i="7"/>
  <c r="Q41" i="7" s="1"/>
  <c r="O42" i="7"/>
  <c r="Q42" i="7" s="1"/>
  <c r="O43" i="7"/>
  <c r="Q43" i="7" s="1"/>
  <c r="O44" i="7"/>
  <c r="Q44" i="7" s="1"/>
  <c r="O45" i="7"/>
  <c r="Q45" i="7" s="1"/>
  <c r="O46" i="7"/>
  <c r="Q46" i="7" s="1"/>
  <c r="O47" i="7"/>
  <c r="Q47" i="7" s="1"/>
  <c r="O48" i="7"/>
  <c r="Q48" i="7" s="1"/>
  <c r="O49" i="7"/>
  <c r="Q49" i="7" s="1"/>
  <c r="O50" i="7"/>
  <c r="O51" i="7"/>
  <c r="Q51" i="7" s="1"/>
  <c r="O52" i="7"/>
  <c r="Q52" i="7" s="1"/>
  <c r="O53" i="7"/>
  <c r="Q53" i="7" s="1"/>
  <c r="O54" i="7"/>
  <c r="Q54" i="7" s="1"/>
  <c r="O55" i="7"/>
  <c r="Q55" i="7" s="1"/>
  <c r="O56" i="7"/>
  <c r="Q56" i="7" s="1"/>
  <c r="O57" i="7"/>
  <c r="Q57" i="7" s="1"/>
  <c r="O58" i="7"/>
  <c r="Q58" i="7" s="1"/>
  <c r="O59" i="7"/>
  <c r="Q59" i="7" s="1"/>
  <c r="O60" i="7"/>
  <c r="Q60" i="7" s="1"/>
  <c r="O61" i="7"/>
  <c r="Q61" i="7" s="1"/>
  <c r="O62" i="7"/>
  <c r="Q62" i="7" s="1"/>
  <c r="O63" i="7"/>
  <c r="Q63" i="7" s="1"/>
  <c r="O64" i="7"/>
  <c r="Q64" i="7" s="1"/>
  <c r="O65" i="7"/>
  <c r="Q65" i="7" s="1"/>
  <c r="O66" i="7"/>
  <c r="Q66" i="7" s="1"/>
  <c r="O67" i="7"/>
  <c r="Q67" i="7" s="1"/>
  <c r="O68" i="7"/>
  <c r="Q68" i="7" s="1"/>
  <c r="O69" i="7"/>
  <c r="Q69" i="7" s="1"/>
  <c r="O70" i="7"/>
  <c r="Q70" i="7" s="1"/>
  <c r="O71" i="7"/>
  <c r="Q71" i="7" s="1"/>
  <c r="O72" i="7"/>
  <c r="Q72" i="7" s="1"/>
  <c r="O73" i="7"/>
  <c r="Q73" i="7" s="1"/>
  <c r="O74" i="7"/>
  <c r="Q74" i="7" s="1"/>
  <c r="O75" i="7"/>
  <c r="Q75" i="7" s="1"/>
  <c r="O76" i="7"/>
  <c r="Q76" i="7" s="1"/>
  <c r="O77" i="7"/>
  <c r="Q77" i="7" s="1"/>
  <c r="O78" i="7"/>
  <c r="Q78" i="7" s="1"/>
  <c r="O79" i="7"/>
  <c r="Q79" i="7" s="1"/>
  <c r="O80" i="7"/>
  <c r="Q80" i="7" s="1"/>
  <c r="O81" i="7"/>
  <c r="Q81" i="7" s="1"/>
  <c r="O82" i="7"/>
  <c r="Q82" i="7" s="1"/>
  <c r="O83" i="7"/>
  <c r="Q83" i="7" s="1"/>
  <c r="O84" i="7"/>
  <c r="Q84" i="7" s="1"/>
  <c r="O85" i="7"/>
  <c r="Q85" i="7" s="1"/>
  <c r="O86" i="7"/>
  <c r="Q86" i="7" s="1"/>
  <c r="O87" i="7"/>
  <c r="Q87" i="7" s="1"/>
  <c r="O88" i="7"/>
  <c r="Q88" i="7" s="1"/>
  <c r="O89" i="7"/>
  <c r="Q89" i="7" s="1"/>
  <c r="O90" i="7"/>
  <c r="Q90" i="7" s="1"/>
  <c r="O91" i="7"/>
  <c r="Q91" i="7" s="1"/>
  <c r="O92" i="7"/>
  <c r="Q92" i="7" s="1"/>
  <c r="O93" i="7"/>
  <c r="Q93" i="7" s="1"/>
  <c r="O94" i="7"/>
  <c r="Q94" i="7" s="1"/>
  <c r="O95" i="7"/>
  <c r="Q95" i="7" s="1"/>
  <c r="O96" i="7"/>
  <c r="Q96" i="7" s="1"/>
  <c r="O97" i="7"/>
  <c r="Q97" i="7" s="1"/>
  <c r="O98" i="7"/>
  <c r="Q98" i="7" s="1"/>
  <c r="O99" i="7"/>
  <c r="Q99" i="7" s="1"/>
  <c r="O100" i="7"/>
  <c r="Q100" i="7" s="1"/>
  <c r="O101" i="7"/>
  <c r="Q101" i="7" s="1"/>
  <c r="O102" i="7"/>
  <c r="Q102" i="7" s="1"/>
  <c r="O103" i="7"/>
  <c r="Q103" i="7" s="1"/>
  <c r="O104" i="7"/>
  <c r="Q104" i="7" s="1"/>
  <c r="O105" i="7"/>
  <c r="Q105" i="7" s="1"/>
  <c r="O106" i="7"/>
  <c r="Q106" i="7" s="1"/>
  <c r="O107" i="7"/>
  <c r="Q107" i="7" s="1"/>
  <c r="O108" i="7"/>
  <c r="Q108" i="7" s="1"/>
  <c r="O109" i="7"/>
  <c r="Q109" i="7" s="1"/>
  <c r="O110" i="7"/>
  <c r="Q110" i="7" s="1"/>
  <c r="O111" i="7"/>
  <c r="Q111" i="7" s="1"/>
  <c r="O112" i="7"/>
  <c r="Q112" i="7" s="1"/>
  <c r="O113" i="7"/>
  <c r="Q113" i="7" s="1"/>
  <c r="O114" i="7"/>
  <c r="Q114" i="7" s="1"/>
  <c r="O115" i="7"/>
  <c r="Q115" i="7" s="1"/>
  <c r="O116" i="7"/>
  <c r="Q116" i="7" s="1"/>
  <c r="O117" i="7"/>
  <c r="Q117" i="7" s="1"/>
  <c r="O118" i="7"/>
  <c r="Q118" i="7" s="1"/>
  <c r="O119" i="7"/>
  <c r="Q119" i="7" s="1"/>
  <c r="O120" i="7"/>
  <c r="Q120" i="7" s="1"/>
  <c r="O121" i="7"/>
  <c r="Q121" i="7" s="1"/>
  <c r="O122" i="7"/>
  <c r="Q122" i="7" s="1"/>
  <c r="O123" i="7"/>
  <c r="Q123" i="7" s="1"/>
  <c r="O124" i="7"/>
  <c r="Q124" i="7" s="1"/>
  <c r="O125" i="7"/>
  <c r="Q125" i="7" s="1"/>
  <c r="O126" i="7"/>
  <c r="Q126" i="7" s="1"/>
  <c r="O127" i="7"/>
  <c r="Q127" i="7" s="1"/>
  <c r="O128" i="7"/>
  <c r="Q128" i="7" s="1"/>
  <c r="O129" i="7"/>
  <c r="Q129" i="7" s="1"/>
  <c r="Q130" i="7"/>
  <c r="Q131" i="7"/>
  <c r="Q132" i="7"/>
  <c r="Q133" i="7"/>
  <c r="Q134" i="7"/>
  <c r="Q135" i="7"/>
  <c r="Q136" i="7"/>
  <c r="Q138" i="7"/>
  <c r="Q139" i="7"/>
  <c r="Q140" i="7"/>
  <c r="Q141" i="7"/>
  <c r="Q50" i="7" l="1"/>
  <c r="R173" i="7"/>
  <c r="R174" i="7"/>
  <c r="H175" i="7" l="1"/>
  <c r="W14" i="7" l="1"/>
  <c r="W12" i="7"/>
  <c r="T12" i="7" l="1"/>
  <c r="O19" i="7"/>
  <c r="Q19" i="7" l="1"/>
  <c r="W13" i="7"/>
  <c r="T13" i="7" l="1"/>
  <c r="T168" i="7" s="1"/>
  <c r="S110" i="7"/>
  <c r="S140" i="7" l="1"/>
  <c r="S141" i="7"/>
  <c r="Q15" i="7" l="1"/>
  <c r="Q16" i="7"/>
  <c r="S16" i="7" s="1"/>
  <c r="Q17" i="7"/>
  <c r="S17" i="7" s="1"/>
  <c r="S15" i="7" l="1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8" i="7"/>
  <c r="S139" i="7"/>
  <c r="S21" i="7"/>
  <c r="S23" i="7"/>
  <c r="S24" i="7"/>
  <c r="S25" i="7"/>
  <c r="S20" i="7"/>
  <c r="S22" i="7" l="1"/>
  <c r="I175" i="7"/>
  <c r="H14" i="7"/>
  <c r="Q14" i="7" s="1"/>
  <c r="H13" i="7"/>
  <c r="H174" i="7" l="1"/>
  <c r="S14" i="7"/>
  <c r="Q13" i="7"/>
  <c r="S13" i="7" s="1"/>
  <c r="Q12" i="7"/>
  <c r="I174" i="7" l="1"/>
  <c r="S12" i="7"/>
  <c r="S173" i="7" l="1"/>
  <c r="S19" i="7"/>
  <c r="S174" i="7" l="1"/>
</calcChain>
</file>

<file path=xl/sharedStrings.xml><?xml version="1.0" encoding="utf-8"?>
<sst xmlns="http://schemas.openxmlformats.org/spreadsheetml/2006/main" count="972" uniqueCount="317">
  <si>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</si>
  <si>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</si>
  <si>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</si>
  <si>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</si>
  <si>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</si>
  <si>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</si>
  <si>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</si>
  <si>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</si>
  <si>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</si>
  <si>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</si>
  <si>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</si>
  <si>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</si>
  <si>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</si>
  <si>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</si>
  <si>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</si>
  <si>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</si>
  <si>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</si>
  <si>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</si>
  <si>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</si>
  <si>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</si>
  <si>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</si>
  <si>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</si>
  <si>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</si>
  <si>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</si>
  <si>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</si>
  <si>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</si>
  <si>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</si>
  <si>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</si>
  <si>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</si>
  <si>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</si>
  <si>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</si>
  <si>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</si>
  <si>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</si>
  <si>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</si>
  <si>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</si>
  <si>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</si>
  <si>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</si>
  <si>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</si>
  <si>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</si>
  <si>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</si>
  <si>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</si>
  <si>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</si>
  <si>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</si>
  <si>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</si>
  <si>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</si>
  <si>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</si>
  <si>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</si>
  <si>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</si>
  <si>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</si>
  <si>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</si>
  <si>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</si>
  <si>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</si>
  <si>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</si>
  <si>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</si>
  <si>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</si>
  <si>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</si>
  <si>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</si>
  <si>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</si>
  <si>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</si>
  <si>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</si>
  <si>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</si>
  <si>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</si>
  <si>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</si>
  <si>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</si>
  <si>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</si>
  <si>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</si>
  <si>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</si>
  <si>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</si>
  <si>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</si>
  <si>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</si>
  <si>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</si>
  <si>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</si>
  <si>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</si>
  <si>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</si>
  <si>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ARCHIVO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</si>
  <si>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</si>
  <si>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</si>
  <si>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</si>
  <si>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</si>
  <si>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</si>
  <si>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</si>
  <si>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</si>
  <si>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</si>
  <si>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</si>
  <si>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</si>
  <si>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</si>
  <si>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</si>
  <si>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</si>
  <si>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</si>
  <si>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</si>
  <si>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</si>
  <si>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</si>
  <si>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</si>
  <si>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</si>
  <si>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</si>
  <si>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</si>
  <si>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</si>
  <si>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</si>
  <si>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</si>
  <si>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</si>
  <si>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</si>
  <si>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</si>
  <si>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</si>
  <si>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</si>
  <si>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</si>
  <si>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</si>
  <si>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</si>
  <si>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</si>
  <si>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</si>
  <si>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</si>
  <si>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</si>
  <si>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</si>
  <si>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</si>
  <si>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</si>
  <si>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</si>
  <si>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</si>
  <si>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</si>
  <si>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</si>
  <si>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</si>
  <si>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</si>
  <si>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</si>
  <si>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</si>
  <si>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</si>
  <si>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</si>
  <si>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</si>
  <si>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</si>
  <si>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</si>
  <si>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</si>
  <si>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</si>
  <si>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</si>
  <si>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</si>
  <si>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</si>
  <si>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</si>
  <si>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</si>
  <si>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</si>
  <si>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</si>
  <si>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</si>
  <si>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</si>
  <si>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</si>
  <si>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</si>
  <si>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</si>
  <si>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</si>
  <si>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</si>
  <si>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</si>
  <si>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</si>
  <si>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</si>
  <si>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OSCAR RAFAEL BALAÑA VELÁSQUEZ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</si>
  <si>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</si>
  <si>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</si>
  <si>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</si>
  <si>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</si>
  <si>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</si>
  <si>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</si>
  <si>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</si>
  <si>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</si>
  <si>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</si>
  <si>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</si>
  <si>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</si>
  <si>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</si>
  <si>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</si>
  <si>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</si>
  <si>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</si>
  <si>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</si>
  <si>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</si>
  <si>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</si>
  <si>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</si>
  <si>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</si>
  <si>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</si>
  <si>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</si>
  <si>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</si>
  <si>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</si>
  <si>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</si>
  <si>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</si>
  <si>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</si>
  <si>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</si>
  <si>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</si>
  <si>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</si>
  <si>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</si>
  <si>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</si>
  <si>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</si>
  <si>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</si>
  <si>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</si>
  <si>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MÓNICA LISSETH MENDIZABAL JUÁREZ</t>
  </si>
  <si>
    <t>JEFE DE ESTUDIOS SOBRE TEMAS Y TERRITORIOS DE ALTA CONFLICTIVIDAD</t>
  </si>
  <si>
    <t>BRAULIO EFRAIN VALIENTE CASTRO</t>
  </si>
  <si>
    <t>ERICK ESTUARDO WONG CASTAÑEDA</t>
  </si>
  <si>
    <t>ESTEPHANY MISHELL FISHER RODRÍGUEZ DE GUILLÉN</t>
  </si>
  <si>
    <t>JEFE DE SEGUIMIENTO Y FORTALECIMIENTO A LA PAZ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</si>
  <si>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</si>
  <si>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</si>
  <si>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</si>
  <si>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</si>
  <si>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</si>
  <si>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</si>
  <si>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</si>
  <si>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JUAN CARLOS RAXÓN ARREDONDO</t>
  </si>
  <si>
    <t>EVELIN GRACIELA LÓPEZ CHAVEZ</t>
  </si>
  <si>
    <t xml:space="preserve">ANALISTA DE INFORMACIÓN Y MONITOREO DE MEDIOS </t>
  </si>
  <si>
    <t>JOSÉ REGINALDO PÉREZ VAIL</t>
  </si>
  <si>
    <t>DIRECTOR EJECUTIVO IV - DIRECTOR DE FORTALECIMIENTO DE LA PAZ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</si>
  <si>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</si>
  <si>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</si>
  <si>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</si>
  <si>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</si>
  <si>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</si>
  <si>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</si>
  <si>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</si>
  <si>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</si>
  <si>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</si>
  <si>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</si>
  <si>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</si>
  <si>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</si>
  <si>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</si>
  <si>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</si>
  <si>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</si>
  <si>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</si>
  <si>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</si>
  <si>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</si>
  <si>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</si>
  <si>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</si>
  <si>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</si>
  <si>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</si>
  <si>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</si>
  <si>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MARÍA FERNANDA DE LEÓN LUNA</t>
  </si>
  <si>
    <t xml:space="preserve">RECEPCIONISTA 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</si>
  <si>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</si>
  <si>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</si>
  <si>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</si>
  <si>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</si>
  <si>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</si>
  <si>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</si>
  <si>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</si>
  <si>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</si>
  <si>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</si>
  <si>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</si>
  <si>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</si>
  <si>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</si>
  <si>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</si>
  <si>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</si>
  <si>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</si>
  <si>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</si>
  <si>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</si>
  <si>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</si>
  <si>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</si>
  <si>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</si>
  <si>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</si>
  <si>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</si>
  <si>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</si>
  <si>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</si>
  <si>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</si>
  <si>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</si>
  <si>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</si>
  <si>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</si>
  <si>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</si>
  <si>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VIVIAN MISHELL PAZ CAAL</t>
  </si>
  <si>
    <t>ENCARGADO DE SEDE</t>
  </si>
  <si>
    <t>AMBROCIO SANTIZO LUCAS</t>
  </si>
  <si>
    <t>JOHANNA MARIBEL LUCAS GÓMEZ DE ESCOBEDO</t>
  </si>
  <si>
    <t>LISBETH ADALÍ AVELAR ULÚAN DE ULÚAN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</si>
  <si>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</si>
  <si>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</si>
  <si>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</si>
  <si>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</si>
  <si>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</si>
  <si>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</si>
  <si>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</si>
  <si>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</si>
  <si>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</si>
  <si>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</si>
  <si>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</si>
  <si>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</si>
  <si>
    <t>ERICK VINICIO MOLLINEDO CASTILLO</t>
  </si>
  <si>
    <t>FLOR DE MARÍA ROSAS MARROQUÍN</t>
  </si>
  <si>
    <t>FREDY RUBÉN PUAC DIONISIO</t>
  </si>
  <si>
    <t>MARVIN GONZÁLEZ BOLVITO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</si>
  <si>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</si>
  <si>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</si>
  <si>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</si>
  <si>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</si>
  <si>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</si>
  <si>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AÍDA TRINIDAD GARCÍA</t>
  </si>
  <si>
    <t>WALTER EDUARDO AYALA OVANDO</t>
  </si>
  <si>
    <t>CARLOS FELIPE CRUZ ARGUETA</t>
  </si>
  <si>
    <t xml:space="preserve">SELVIN ALFREDO ESTRADA AGUILAR </t>
  </si>
  <si>
    <t>JOSÉ FRANCISCO CANO OZAETA</t>
  </si>
  <si>
    <t xml:space="preserve"> JOSÉ ALBERTO BRITO SANTIAGO </t>
  </si>
  <si>
    <t>EDGAR LEONEL JIMENEZ AJIN</t>
  </si>
  <si>
    <t>REMY RAFAEL ALGEL</t>
  </si>
  <si>
    <t>ENCARGADO DE SEDE, SALAMÁ, BAJA VERAPAZ</t>
  </si>
  <si>
    <t>EXTENSIONISTA DE CULTURA DE PAZ Y DERECHOS HUMANOS, SEDE CENTRAL</t>
  </si>
  <si>
    <t>ENCARGADO DE MONITOREO, EVALUACIÓN Y SEGUIMIENTO</t>
  </si>
  <si>
    <t>EXTENSIONISTA DE CULTURA DE PAZ Y DERECHOS HUMANOS, JALAPA, JALAPA</t>
  </si>
  <si>
    <t>EXTENSIONISTA DE CULTURA DE PAZ Y DERECHOS HUMANOS, SANTA ELENA, PETÉN</t>
  </si>
  <si>
    <t>EXTENSIONISTA DE CULTURA DE PAZ Y DERECHOS HUMANOS, NEBAJ, QUICHÉ</t>
  </si>
  <si>
    <t>ENCARGADO DE CONTABILIDAD</t>
  </si>
  <si>
    <t>DIRECCIÓN DE FORTALECIMIENTO DE LA PAZ -DIFOPAZ-</t>
  </si>
  <si>
    <t xml:space="preserve"> DIRECCIÓN DE SEDES REGIONALES -DISER-</t>
  </si>
  <si>
    <t>DIRECCIÓN DE VIGILANCIA Y PROMOCIÓN DE DERECHOS HUMANOS -DIDEH-</t>
  </si>
  <si>
    <t>DIRECCIÓN DE SEDES REGIONALES -DISER-</t>
  </si>
  <si>
    <t xml:space="preserve"> DIRECCIÓN DE ATENCIÓN A LA CONFLICTIVIDAD -DIDAC-</t>
  </si>
  <si>
    <t xml:space="preserve"> DEPARTAMENTO FINANCIERO</t>
  </si>
  <si>
    <t>JOSUE RIGOBERTO BARRIOS OCHOA</t>
  </si>
  <si>
    <r>
      <rPr>
        <b/>
        <sz val="18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</si>
  <si>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JOSÉ OTONIEL REYES DE LA CRUZ</t>
  </si>
  <si>
    <t>PROFESIONAL ENCARGADO DE RELACIONES PÚBLICAS</t>
  </si>
  <si>
    <t xml:space="preserve">TÉCNICO INVESTIGADOR EN TEMAS Y TERRITORIOS DE ALTA CONFLICTIVIDAD </t>
  </si>
  <si>
    <t>MÓNICA ALEJANDRA ALVAREZ ORTEGA DE CARRERA</t>
  </si>
  <si>
    <t>WENDY NOEMÍ CHEX DE RAMÍREZ</t>
  </si>
  <si>
    <t xml:space="preserve">CESAR MANUEL AGUIRRE CORDÓN </t>
  </si>
  <si>
    <t>JACINTO DE LEÓN MARCOS</t>
  </si>
  <si>
    <t>ENCARGADO DE SEDE, SOLOLÁ</t>
  </si>
  <si>
    <t>ENCARGADO DE SEDE, MAZATENANGO, SUCHITEPÉQUEZ</t>
  </si>
  <si>
    <t>ENCARGADO DE SEDE, QUETZALTENANGO</t>
  </si>
  <si>
    <t>EXTENSIONISTA DE CULTURA DE PAZ Y DERECHOS HUMANOS, MAZATENANGO, SUCHITEPÉQUEZ</t>
  </si>
  <si>
    <t>ENCARGADO DE SEDE, NEBAJ, QUICHÉ</t>
  </si>
  <si>
    <t>Fecha de Emisión: 04-04-2023</t>
  </si>
  <si>
    <t>MARZO,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</si>
</sst>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4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0" borderId="0" xfId="1" applyNumberFormat="1" applyFont="1" applyFill="1" applyAlignment="1">
      <alignment horizontal="center" vertical="center"/>
    </xf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8" xfId="1" applyNumberFormat="1" applyFont="1" applyFill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left" vertical="center"/>
    </xf>
    <xf numFmtId="164" fontId="18" fillId="0" borderId="13" xfId="1" applyNumberFormat="1" applyFont="1" applyFill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left" vertical="center"/>
    </xf>
    <xf numFmtId="165" fontId="17" fillId="0" borderId="13" xfId="0" applyNumberFormat="1" applyFont="1" applyBorder="1" applyAlignment="1">
      <alignment horizontal="left" vertical="center"/>
    </xf>
    <xf numFmtId="164" fontId="15" fillId="4" borderId="19" xfId="1" applyNumberFormat="1" applyFont="1" applyFill="1" applyBorder="1" applyAlignment="1">
      <alignment horizontal="left" vertical="center"/>
    </xf>
    <xf numFmtId="164" fontId="15" fillId="4" borderId="20" xfId="1" applyNumberFormat="1" applyFont="1" applyFill="1" applyBorder="1" applyAlignment="1">
      <alignment horizontal="left" vertical="center"/>
    </xf>
    <xf numFmtId="167" fontId="30" fillId="0" borderId="1" xfId="0" applyNumberFormat="1" applyFont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66" fontId="16" fillId="4" borderId="23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/>
    </xf>
    <xf numFmtId="44" fontId="15" fillId="0" borderId="1" xfId="1" applyFont="1" applyFill="1" applyBorder="1" applyAlignment="1">
      <alignment horizontal="center" vertical="center"/>
    </xf>
    <xf numFmtId="49" fontId="16" fillId="0" borderId="24" xfId="1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167" fontId="30" fillId="0" borderId="24" xfId="0" applyNumberFormat="1" applyFont="1" applyBorder="1" applyAlignment="1">
      <alignment horizontal="center" vertical="center" wrapText="1"/>
    </xf>
    <xf numFmtId="164" fontId="17" fillId="0" borderId="24" xfId="1" applyNumberFormat="1" applyFont="1" applyFill="1" applyBorder="1" applyAlignment="1">
      <alignment horizontal="left" vertical="center" wrapText="1"/>
    </xf>
    <xf numFmtId="165" fontId="17" fillId="4" borderId="24" xfId="1" applyNumberFormat="1" applyFont="1" applyFill="1" applyBorder="1" applyAlignment="1">
      <alignment horizontal="left" vertical="center"/>
    </xf>
    <xf numFmtId="165" fontId="17" fillId="0" borderId="24" xfId="0" applyNumberFormat="1" applyFont="1" applyBorder="1" applyAlignment="1">
      <alignment horizontal="left" vertical="center"/>
    </xf>
    <xf numFmtId="164" fontId="15" fillId="4" borderId="25" xfId="1" applyNumberFormat="1" applyFont="1" applyFill="1" applyBorder="1" applyAlignment="1">
      <alignment horizontal="left" vertical="center"/>
    </xf>
    <xf numFmtId="44" fontId="15" fillId="0" borderId="24" xfId="1" applyFont="1" applyFill="1" applyBorder="1" applyAlignment="1">
      <alignment horizontal="center" vertical="center"/>
    </xf>
    <xf numFmtId="164" fontId="15" fillId="4" borderId="1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16" fillId="4" borderId="26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75"/>
  <sheetViews>
    <sheetView tabSelected="1" topLeftCell="B161" zoomScale="70" zoomScaleNormal="70" workbookViewId="0">
      <selection activeCell="L143" sqref="L143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49" customWidth="1"/>
    <col min="4" max="4" width="38.28515625" style="51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5.85546875" style="3" hidden="1" customWidth="1"/>
    <col min="22" max="23" width="14.42578125" style="72" hidden="1" customWidth="1"/>
    <col min="24" max="24" width="15.85546875" style="3" hidden="1" customWidth="1"/>
    <col min="25" max="25" width="13.85546875" style="3" hidden="1" customWidth="1"/>
    <col min="26" max="29" width="11.42578125" style="3" hidden="1" customWidth="1"/>
    <col min="30" max="42" width="11.42578125" style="3" customWidth="1"/>
    <col min="43" max="396" width="11.42578125" style="3"/>
  </cols>
  <sheetData>
    <row r="1" spans="1:396" s="2" customFormat="1" ht="24.95" customHeight="1" x14ac:dyDescent="0.25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2"/>
      <c r="U1" s="1"/>
      <c r="V1" s="70"/>
      <c r="W1" s="7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8" customFormat="1" ht="20.100000000000001" customHeight="1" x14ac:dyDescent="0.4">
      <c r="A2" s="107" t="s">
        <v>36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23"/>
      <c r="U2" s="17"/>
      <c r="V2" s="71"/>
      <c r="W2" s="71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</row>
    <row r="3" spans="1:396" s="18" customFormat="1" ht="20.100000000000001" customHeight="1" x14ac:dyDescent="0.4">
      <c r="A3" s="107" t="s">
        <v>37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23"/>
      <c r="U3" s="17"/>
      <c r="V3" s="71"/>
      <c r="W3" s="71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</row>
    <row r="4" spans="1:396" s="18" customFormat="1" ht="20.100000000000001" customHeight="1" x14ac:dyDescent="0.4">
      <c r="A4" s="108" t="s">
        <v>315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23"/>
      <c r="U4" s="17"/>
      <c r="V4" s="71"/>
      <c r="W4" s="71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</row>
    <row r="5" spans="1:396" s="18" customFormat="1" ht="20.100000000000001" customHeight="1" x14ac:dyDescent="0.25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23"/>
      <c r="U5" s="17"/>
      <c r="V5" s="71"/>
      <c r="W5" s="71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</row>
    <row r="6" spans="1:396" s="18" customFormat="1" ht="20.100000000000001" customHeight="1" x14ac:dyDescent="0.25">
      <c r="A6" s="109" t="s">
        <v>42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23"/>
      <c r="U6" s="17"/>
      <c r="V6" s="71"/>
      <c r="W6" s="71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</row>
    <row r="7" spans="1:396" s="18" customFormat="1" ht="20.100000000000001" customHeight="1" x14ac:dyDescent="0.4">
      <c r="A7" s="112" t="s">
        <v>40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23"/>
      <c r="U7" s="17"/>
      <c r="V7" s="71"/>
      <c r="W7" s="71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</row>
    <row r="8" spans="1:396" s="18" customFormat="1" ht="20.100000000000001" customHeight="1" x14ac:dyDescent="0.4">
      <c r="A8" s="107" t="s">
        <v>38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23"/>
      <c r="U8" s="17"/>
      <c r="V8" s="71"/>
      <c r="W8" s="71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</row>
    <row r="9" spans="1:396" s="18" customFormat="1" ht="20.100000000000001" customHeight="1" thickBot="1" x14ac:dyDescent="0.45">
      <c r="A9" s="113" t="s">
        <v>316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23"/>
      <c r="U9" s="17"/>
      <c r="V9" s="71"/>
      <c r="W9" s="71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</row>
    <row r="10" spans="1:396" ht="24" customHeight="1" thickBot="1" x14ac:dyDescent="0.3">
      <c r="A10" s="114" t="s">
        <v>26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</row>
    <row r="11" spans="1:396" s="5" customFormat="1" ht="71.25" customHeight="1" thickBot="1" x14ac:dyDescent="0.3">
      <c r="A11" s="24" t="s">
        <v>0</v>
      </c>
      <c r="B11" s="25" t="s">
        <v>27</v>
      </c>
      <c r="C11" s="27" t="s">
        <v>28</v>
      </c>
      <c r="D11" s="27" t="s">
        <v>25</v>
      </c>
      <c r="E11" s="26" t="s">
        <v>162</v>
      </c>
      <c r="F11" s="26" t="s">
        <v>163</v>
      </c>
      <c r="G11" s="27" t="s">
        <v>29</v>
      </c>
      <c r="H11" s="27" t="s">
        <v>79</v>
      </c>
      <c r="I11" s="27" t="s">
        <v>188</v>
      </c>
      <c r="J11" s="27" t="s">
        <v>30</v>
      </c>
      <c r="K11" s="27" t="s">
        <v>31</v>
      </c>
      <c r="L11" s="27" t="s">
        <v>32</v>
      </c>
      <c r="M11" s="28" t="s">
        <v>19</v>
      </c>
      <c r="N11" s="27" t="s">
        <v>20</v>
      </c>
      <c r="O11" s="27" t="s">
        <v>21</v>
      </c>
      <c r="P11" s="27" t="s">
        <v>33</v>
      </c>
      <c r="Q11" s="27" t="s">
        <v>22</v>
      </c>
      <c r="R11" s="29" t="s">
        <v>23</v>
      </c>
      <c r="S11" s="27" t="s">
        <v>24</v>
      </c>
      <c r="T11" s="76" t="s">
        <v>144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30">
        <v>1</v>
      </c>
      <c r="B12" s="52" t="s">
        <v>1</v>
      </c>
      <c r="C12" s="31" t="s">
        <v>131</v>
      </c>
      <c r="D12" s="31" t="s">
        <v>2</v>
      </c>
      <c r="E12" s="31" t="s">
        <v>159</v>
      </c>
      <c r="F12" s="31" t="s">
        <v>159</v>
      </c>
      <c r="G12" s="53">
        <v>17500</v>
      </c>
      <c r="H12" s="53">
        <v>17500</v>
      </c>
      <c r="I12" s="53">
        <v>0</v>
      </c>
      <c r="J12" s="53">
        <v>375</v>
      </c>
      <c r="K12" s="53">
        <v>0</v>
      </c>
      <c r="L12" s="53">
        <v>6500</v>
      </c>
      <c r="M12" s="53">
        <v>6500</v>
      </c>
      <c r="N12" s="53">
        <v>12000</v>
      </c>
      <c r="O12" s="53">
        <v>0</v>
      </c>
      <c r="P12" s="53">
        <v>250</v>
      </c>
      <c r="Q12" s="54">
        <f t="shared" ref="Q12:Q18" si="0">SUM(H12:P12)</f>
        <v>43125</v>
      </c>
      <c r="R12" s="78">
        <v>7136.1</v>
      </c>
      <c r="S12" s="82">
        <f t="shared" ref="S12:S75" si="1">Q12-R12</f>
        <v>35988.9</v>
      </c>
      <c r="T12" s="63">
        <f>W12</f>
        <v>10529.28</v>
      </c>
      <c r="V12" s="5" t="s">
        <v>145</v>
      </c>
      <c r="W12" s="74">
        <f t="shared" ref="W12:W75" si="2">SUM(X12:AE12)</f>
        <v>10529.28</v>
      </c>
      <c r="X12" s="6">
        <v>10529.28</v>
      </c>
    </row>
    <row r="13" spans="1:396" s="5" customFormat="1" ht="45" customHeight="1" x14ac:dyDescent="0.25">
      <c r="A13" s="32">
        <v>2</v>
      </c>
      <c r="B13" s="34" t="s">
        <v>3</v>
      </c>
      <c r="C13" s="33" t="s">
        <v>4</v>
      </c>
      <c r="D13" s="33" t="s">
        <v>151</v>
      </c>
      <c r="E13" s="33" t="s">
        <v>157</v>
      </c>
      <c r="F13" s="33" t="s">
        <v>164</v>
      </c>
      <c r="G13" s="45">
        <v>22000</v>
      </c>
      <c r="H13" s="45">
        <f>G13</f>
        <v>22000</v>
      </c>
      <c r="I13" s="45">
        <v>0</v>
      </c>
      <c r="J13" s="45">
        <v>375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249.99999999999991</v>
      </c>
      <c r="Q13" s="55">
        <f t="shared" si="0"/>
        <v>22625</v>
      </c>
      <c r="R13" s="79">
        <v>5125.3600000000006</v>
      </c>
      <c r="S13" s="83">
        <f t="shared" si="1"/>
        <v>17499.64</v>
      </c>
      <c r="T13" s="63">
        <f>W13</f>
        <v>11546.28</v>
      </c>
      <c r="V13" s="5" t="s">
        <v>145</v>
      </c>
      <c r="W13" s="74">
        <f t="shared" si="2"/>
        <v>11546.28</v>
      </c>
      <c r="X13" s="5">
        <v>10529.28</v>
      </c>
      <c r="Y13" s="5">
        <v>897</v>
      </c>
      <c r="Z13" s="5">
        <v>120</v>
      </c>
    </row>
    <row r="14" spans="1:396" s="5" customFormat="1" ht="45" customHeight="1" x14ac:dyDescent="0.25">
      <c r="A14" s="32">
        <v>3</v>
      </c>
      <c r="B14" s="34" t="s">
        <v>3</v>
      </c>
      <c r="C14" s="45" t="s">
        <v>5</v>
      </c>
      <c r="D14" s="33" t="s">
        <v>152</v>
      </c>
      <c r="E14" s="33" t="s">
        <v>158</v>
      </c>
      <c r="F14" s="33" t="s">
        <v>150</v>
      </c>
      <c r="G14" s="45">
        <v>22000</v>
      </c>
      <c r="H14" s="45">
        <f>G14</f>
        <v>22000</v>
      </c>
      <c r="I14" s="45">
        <v>0</v>
      </c>
      <c r="J14" s="45">
        <v>375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249.99999999999991</v>
      </c>
      <c r="Q14" s="55">
        <f>SUM(H14:P14)</f>
        <v>22625</v>
      </c>
      <c r="R14" s="79">
        <v>5125.3600000000006</v>
      </c>
      <c r="S14" s="83">
        <f t="shared" si="1"/>
        <v>17499.64</v>
      </c>
      <c r="T14" s="63" t="str">
        <f t="shared" ref="T14:T74" si="3">V14</f>
        <v>NO APLICA</v>
      </c>
      <c r="V14" s="5" t="s">
        <v>145</v>
      </c>
      <c r="W14" s="74">
        <f t="shared" si="2"/>
        <v>0</v>
      </c>
    </row>
    <row r="15" spans="1:396" s="5" customFormat="1" ht="45" customHeight="1" x14ac:dyDescent="0.25">
      <c r="A15" s="32">
        <v>4</v>
      </c>
      <c r="B15" s="34" t="s">
        <v>3</v>
      </c>
      <c r="C15" s="45" t="s">
        <v>148</v>
      </c>
      <c r="D15" s="33" t="s">
        <v>155</v>
      </c>
      <c r="E15" s="33" t="s">
        <v>159</v>
      </c>
      <c r="F15" s="33" t="s">
        <v>165</v>
      </c>
      <c r="G15" s="56">
        <v>25000</v>
      </c>
      <c r="H15" s="45">
        <v>25000</v>
      </c>
      <c r="I15" s="45">
        <v>0</v>
      </c>
      <c r="J15" s="45">
        <v>375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249.99999999999991</v>
      </c>
      <c r="Q15" s="55">
        <f t="shared" si="0"/>
        <v>25625</v>
      </c>
      <c r="R15" s="79">
        <v>14589.86</v>
      </c>
      <c r="S15" s="83">
        <f t="shared" si="1"/>
        <v>11035.14</v>
      </c>
      <c r="T15" s="63">
        <f>W15</f>
        <v>446</v>
      </c>
      <c r="V15" s="5" t="s">
        <v>145</v>
      </c>
      <c r="W15" s="74">
        <f t="shared" si="2"/>
        <v>446</v>
      </c>
      <c r="X15" s="5">
        <v>110</v>
      </c>
      <c r="Y15" s="5">
        <v>336</v>
      </c>
    </row>
    <row r="16" spans="1:396" s="5" customFormat="1" ht="45" customHeight="1" x14ac:dyDescent="0.25">
      <c r="A16" s="32">
        <v>5</v>
      </c>
      <c r="B16" s="34" t="s">
        <v>3</v>
      </c>
      <c r="C16" s="45" t="s">
        <v>149</v>
      </c>
      <c r="D16" s="33" t="s">
        <v>153</v>
      </c>
      <c r="E16" s="33" t="s">
        <v>160</v>
      </c>
      <c r="F16" s="33" t="s">
        <v>166</v>
      </c>
      <c r="G16" s="56">
        <v>22000</v>
      </c>
      <c r="H16" s="45">
        <v>22000</v>
      </c>
      <c r="I16" s="45">
        <v>0</v>
      </c>
      <c r="J16" s="45">
        <v>375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249.99999999999991</v>
      </c>
      <c r="Q16" s="55">
        <f t="shared" si="0"/>
        <v>22625</v>
      </c>
      <c r="R16" s="79">
        <v>5125.3600000000006</v>
      </c>
      <c r="S16" s="83">
        <f t="shared" si="1"/>
        <v>17499.64</v>
      </c>
      <c r="T16" s="63" t="str">
        <f t="shared" si="3"/>
        <v>NO APLICA</v>
      </c>
      <c r="V16" s="5" t="s">
        <v>145</v>
      </c>
      <c r="W16" s="74">
        <f t="shared" si="2"/>
        <v>0</v>
      </c>
    </row>
    <row r="17" spans="1:25" s="5" customFormat="1" ht="45" customHeight="1" x14ac:dyDescent="0.25">
      <c r="A17" s="32">
        <v>6</v>
      </c>
      <c r="B17" s="34" t="s">
        <v>3</v>
      </c>
      <c r="C17" s="45" t="s">
        <v>46</v>
      </c>
      <c r="D17" s="33" t="s">
        <v>154</v>
      </c>
      <c r="E17" s="33" t="s">
        <v>161</v>
      </c>
      <c r="F17" s="33" t="s">
        <v>167</v>
      </c>
      <c r="G17" s="57">
        <v>22000</v>
      </c>
      <c r="H17" s="45">
        <v>22000</v>
      </c>
      <c r="I17" s="45">
        <v>0</v>
      </c>
      <c r="J17" s="45">
        <v>375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249.99999999999991</v>
      </c>
      <c r="Q17" s="55">
        <f t="shared" si="0"/>
        <v>22625</v>
      </c>
      <c r="R17" s="79">
        <v>5125.3600000000006</v>
      </c>
      <c r="S17" s="83">
        <f t="shared" si="1"/>
        <v>17499.64</v>
      </c>
      <c r="T17" s="63">
        <f>W17</f>
        <v>443</v>
      </c>
      <c r="V17" s="5" t="s">
        <v>145</v>
      </c>
      <c r="W17" s="74">
        <f t="shared" si="2"/>
        <v>443</v>
      </c>
      <c r="X17" s="5">
        <v>443</v>
      </c>
    </row>
    <row r="18" spans="1:25" s="5" customFormat="1" ht="45" customHeight="1" x14ac:dyDescent="0.25">
      <c r="A18" s="32">
        <v>7</v>
      </c>
      <c r="B18" s="34" t="s">
        <v>3</v>
      </c>
      <c r="C18" s="45" t="s">
        <v>198</v>
      </c>
      <c r="D18" s="33" t="s">
        <v>199</v>
      </c>
      <c r="E18" s="33" t="s">
        <v>173</v>
      </c>
      <c r="F18" s="33" t="s">
        <v>150</v>
      </c>
      <c r="G18" s="57">
        <v>22000</v>
      </c>
      <c r="H18" s="45">
        <v>22000</v>
      </c>
      <c r="I18" s="45">
        <v>0</v>
      </c>
      <c r="J18" s="45">
        <v>375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250</v>
      </c>
      <c r="Q18" s="55">
        <f t="shared" si="0"/>
        <v>22625</v>
      </c>
      <c r="R18" s="79">
        <v>5125.3600000000006</v>
      </c>
      <c r="S18" s="83">
        <f t="shared" si="1"/>
        <v>17499.64</v>
      </c>
      <c r="T18" s="63">
        <f>W18</f>
        <v>418</v>
      </c>
      <c r="V18" s="5" t="s">
        <v>145</v>
      </c>
      <c r="W18" s="74">
        <f t="shared" si="2"/>
        <v>418</v>
      </c>
      <c r="X18" s="5">
        <v>418</v>
      </c>
    </row>
    <row r="19" spans="1:25" s="7" customFormat="1" ht="45" customHeight="1" x14ac:dyDescent="0.25">
      <c r="A19" s="32">
        <v>8</v>
      </c>
      <c r="B19" s="34" t="s">
        <v>6</v>
      </c>
      <c r="C19" s="64" t="s">
        <v>205</v>
      </c>
      <c r="D19" s="64" t="s">
        <v>13</v>
      </c>
      <c r="E19" s="33" t="s">
        <v>159</v>
      </c>
      <c r="F19" s="33" t="s">
        <v>159</v>
      </c>
      <c r="G19" s="58">
        <v>9000</v>
      </c>
      <c r="H19" s="45">
        <v>9000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58">
        <f>H19*25%</f>
        <v>2250</v>
      </c>
      <c r="P19" s="59">
        <v>250.00000000000006</v>
      </c>
      <c r="Q19" s="55">
        <f>SUM(H19:P19)</f>
        <v>11500</v>
      </c>
      <c r="R19" s="80">
        <v>2299.58</v>
      </c>
      <c r="S19" s="83">
        <f t="shared" si="1"/>
        <v>9200.42</v>
      </c>
      <c r="T19" s="63" t="str">
        <f t="shared" si="3"/>
        <v>NO APLICA</v>
      </c>
      <c r="V19" s="5" t="s">
        <v>145</v>
      </c>
      <c r="W19" s="74">
        <f t="shared" si="2"/>
        <v>0</v>
      </c>
    </row>
    <row r="20" spans="1:25" s="7" customFormat="1" ht="45" customHeight="1" x14ac:dyDescent="0.25">
      <c r="A20" s="32">
        <v>9</v>
      </c>
      <c r="B20" s="34" t="s">
        <v>6</v>
      </c>
      <c r="C20" s="64" t="s">
        <v>206</v>
      </c>
      <c r="D20" s="64" t="s">
        <v>207</v>
      </c>
      <c r="E20" s="33" t="s">
        <v>159</v>
      </c>
      <c r="F20" s="33" t="s">
        <v>159</v>
      </c>
      <c r="G20" s="58">
        <v>7000</v>
      </c>
      <c r="H20" s="45">
        <v>7000</v>
      </c>
      <c r="I20" s="45">
        <v>0</v>
      </c>
      <c r="J20" s="58">
        <v>0</v>
      </c>
      <c r="K20" s="45">
        <v>0</v>
      </c>
      <c r="L20" s="45">
        <v>0</v>
      </c>
      <c r="M20" s="45">
        <v>0</v>
      </c>
      <c r="N20" s="45">
        <v>0</v>
      </c>
      <c r="O20" s="58">
        <f t="shared" ref="O20:O81" si="4">H20*25%</f>
        <v>1750</v>
      </c>
      <c r="P20" s="61">
        <v>250.00000000000006</v>
      </c>
      <c r="Q20" s="55">
        <f t="shared" ref="Q20:Q83" si="5">SUM(H20:P20)</f>
        <v>9000</v>
      </c>
      <c r="R20" s="80">
        <v>1663.9600000000003</v>
      </c>
      <c r="S20" s="83">
        <f t="shared" si="1"/>
        <v>7336.04</v>
      </c>
      <c r="T20" s="63" t="str">
        <f t="shared" si="3"/>
        <v>NO APLICA</v>
      </c>
      <c r="V20" s="5" t="s">
        <v>145</v>
      </c>
      <c r="W20" s="74">
        <f t="shared" si="2"/>
        <v>0</v>
      </c>
    </row>
    <row r="21" spans="1:25" s="7" customFormat="1" ht="45" customHeight="1" x14ac:dyDescent="0.25">
      <c r="A21" s="32">
        <v>10</v>
      </c>
      <c r="B21" s="34" t="s">
        <v>6</v>
      </c>
      <c r="C21" s="64" t="s">
        <v>59</v>
      </c>
      <c r="D21" s="64" t="s">
        <v>192</v>
      </c>
      <c r="E21" s="33" t="s">
        <v>159</v>
      </c>
      <c r="F21" s="33" t="s">
        <v>165</v>
      </c>
      <c r="G21" s="58">
        <v>7000</v>
      </c>
      <c r="H21" s="45">
        <v>7000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58">
        <f t="shared" si="4"/>
        <v>1750</v>
      </c>
      <c r="P21" s="59">
        <v>250</v>
      </c>
      <c r="Q21" s="55">
        <f t="shared" si="5"/>
        <v>9000</v>
      </c>
      <c r="R21" s="80">
        <v>1663.9700000000003</v>
      </c>
      <c r="S21" s="83">
        <f t="shared" si="1"/>
        <v>7336.03</v>
      </c>
      <c r="T21" s="63" t="str">
        <f t="shared" si="3"/>
        <v>NO APLICA</v>
      </c>
      <c r="V21" s="5" t="s">
        <v>145</v>
      </c>
      <c r="W21" s="74">
        <f t="shared" si="2"/>
        <v>0</v>
      </c>
    </row>
    <row r="22" spans="1:25" s="7" customFormat="1" ht="45" customHeight="1" x14ac:dyDescent="0.25">
      <c r="A22" s="32">
        <v>11</v>
      </c>
      <c r="B22" s="34" t="s">
        <v>6</v>
      </c>
      <c r="C22" s="64" t="s">
        <v>147</v>
      </c>
      <c r="D22" s="64" t="s">
        <v>208</v>
      </c>
      <c r="E22" s="33" t="s">
        <v>172</v>
      </c>
      <c r="F22" s="33" t="s">
        <v>172</v>
      </c>
      <c r="G22" s="58">
        <v>15000</v>
      </c>
      <c r="H22" s="45">
        <v>15000</v>
      </c>
      <c r="I22" s="45">
        <v>0</v>
      </c>
      <c r="J22" s="45">
        <v>375.0000000000004</v>
      </c>
      <c r="K22" s="45">
        <v>0</v>
      </c>
      <c r="L22" s="45">
        <v>0</v>
      </c>
      <c r="M22" s="45">
        <v>0</v>
      </c>
      <c r="N22" s="45">
        <v>0</v>
      </c>
      <c r="O22" s="58">
        <f t="shared" si="4"/>
        <v>3750</v>
      </c>
      <c r="P22" s="59">
        <v>250.00000000000006</v>
      </c>
      <c r="Q22" s="55">
        <f t="shared" si="5"/>
        <v>19375</v>
      </c>
      <c r="R22" s="80">
        <v>4297</v>
      </c>
      <c r="S22" s="83">
        <f t="shared" si="1"/>
        <v>15078</v>
      </c>
      <c r="T22" s="63" t="str">
        <f t="shared" si="3"/>
        <v>NO APLICA</v>
      </c>
      <c r="V22" s="5" t="s">
        <v>145</v>
      </c>
      <c r="W22" s="74">
        <f t="shared" si="2"/>
        <v>0</v>
      </c>
    </row>
    <row r="23" spans="1:25" s="7" customFormat="1" ht="45" customHeight="1" x14ac:dyDescent="0.25">
      <c r="A23" s="32">
        <v>12</v>
      </c>
      <c r="B23" s="34" t="s">
        <v>6</v>
      </c>
      <c r="C23" s="64" t="s">
        <v>209</v>
      </c>
      <c r="D23" s="64" t="s">
        <v>72</v>
      </c>
      <c r="E23" s="33" t="s">
        <v>172</v>
      </c>
      <c r="F23" s="33" t="s">
        <v>172</v>
      </c>
      <c r="G23" s="58">
        <v>11000</v>
      </c>
      <c r="H23" s="45">
        <v>11000</v>
      </c>
      <c r="I23" s="45">
        <v>0</v>
      </c>
      <c r="J23" s="45">
        <v>375</v>
      </c>
      <c r="K23" s="45">
        <v>0</v>
      </c>
      <c r="L23" s="45">
        <v>0</v>
      </c>
      <c r="M23" s="45">
        <v>0</v>
      </c>
      <c r="N23" s="45">
        <v>0</v>
      </c>
      <c r="O23" s="58">
        <f t="shared" si="4"/>
        <v>2750</v>
      </c>
      <c r="P23" s="59">
        <v>250</v>
      </c>
      <c r="Q23" s="55">
        <f t="shared" si="5"/>
        <v>14375</v>
      </c>
      <c r="R23" s="80">
        <v>2934.96</v>
      </c>
      <c r="S23" s="83">
        <f t="shared" si="1"/>
        <v>11440.04</v>
      </c>
      <c r="T23" s="63" t="str">
        <f t="shared" si="3"/>
        <v>NO APLICA</v>
      </c>
      <c r="V23" s="5" t="s">
        <v>145</v>
      </c>
      <c r="W23" s="74">
        <f t="shared" si="2"/>
        <v>0</v>
      </c>
    </row>
    <row r="24" spans="1:25" s="7" customFormat="1" ht="45" customHeight="1" x14ac:dyDescent="0.25">
      <c r="A24" s="32">
        <v>13</v>
      </c>
      <c r="B24" s="34" t="s">
        <v>6</v>
      </c>
      <c r="C24" s="64" t="s">
        <v>146</v>
      </c>
      <c r="D24" s="64" t="s">
        <v>72</v>
      </c>
      <c r="E24" s="33" t="s">
        <v>172</v>
      </c>
      <c r="F24" s="33" t="s">
        <v>172</v>
      </c>
      <c r="G24" s="58">
        <v>11000</v>
      </c>
      <c r="H24" s="45">
        <v>11000</v>
      </c>
      <c r="I24" s="45">
        <v>0</v>
      </c>
      <c r="J24" s="45">
        <v>375.0000000000004</v>
      </c>
      <c r="K24" s="45">
        <v>0</v>
      </c>
      <c r="L24" s="45">
        <v>0</v>
      </c>
      <c r="M24" s="45">
        <v>0</v>
      </c>
      <c r="N24" s="45">
        <v>0</v>
      </c>
      <c r="O24" s="58">
        <f t="shared" si="4"/>
        <v>2750</v>
      </c>
      <c r="P24" s="59">
        <v>250.00000000000006</v>
      </c>
      <c r="Q24" s="55">
        <f t="shared" si="5"/>
        <v>14375</v>
      </c>
      <c r="R24" s="80">
        <v>2934.96</v>
      </c>
      <c r="S24" s="83">
        <f t="shared" si="1"/>
        <v>11440.04</v>
      </c>
      <c r="T24" s="63" t="str">
        <f t="shared" si="3"/>
        <v>NO APLICA</v>
      </c>
      <c r="V24" s="5" t="s">
        <v>145</v>
      </c>
      <c r="W24" s="74">
        <f t="shared" si="2"/>
        <v>0</v>
      </c>
    </row>
    <row r="25" spans="1:25" s="7" customFormat="1" ht="45" customHeight="1" x14ac:dyDescent="0.25">
      <c r="A25" s="32">
        <v>14</v>
      </c>
      <c r="B25" s="34" t="s">
        <v>6</v>
      </c>
      <c r="C25" s="64" t="s">
        <v>44</v>
      </c>
      <c r="D25" s="64" t="s">
        <v>73</v>
      </c>
      <c r="E25" s="33" t="s">
        <v>172</v>
      </c>
      <c r="F25" s="33" t="s">
        <v>172</v>
      </c>
      <c r="G25" s="58">
        <v>8000</v>
      </c>
      <c r="H25" s="45">
        <v>8000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58">
        <f t="shared" si="4"/>
        <v>2000</v>
      </c>
      <c r="P25" s="60">
        <v>250.00000000000006</v>
      </c>
      <c r="Q25" s="55">
        <f t="shared" si="5"/>
        <v>10250</v>
      </c>
      <c r="R25" s="80">
        <v>1928.3300000000004</v>
      </c>
      <c r="S25" s="83">
        <f t="shared" si="1"/>
        <v>8321.67</v>
      </c>
      <c r="T25" s="63" t="str">
        <f t="shared" si="3"/>
        <v>NO APLICA</v>
      </c>
      <c r="V25" s="5" t="s">
        <v>145</v>
      </c>
      <c r="W25" s="74">
        <f t="shared" si="2"/>
        <v>0</v>
      </c>
    </row>
    <row r="26" spans="1:25" s="7" customFormat="1" ht="45" customHeight="1" x14ac:dyDescent="0.25">
      <c r="A26" s="32">
        <v>15</v>
      </c>
      <c r="B26" s="34" t="s">
        <v>6</v>
      </c>
      <c r="C26" s="64" t="s">
        <v>132</v>
      </c>
      <c r="D26" s="64" t="s">
        <v>63</v>
      </c>
      <c r="E26" s="33" t="s">
        <v>172</v>
      </c>
      <c r="F26" s="33" t="s">
        <v>172</v>
      </c>
      <c r="G26" s="58">
        <v>6000</v>
      </c>
      <c r="H26" s="45">
        <v>6000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58">
        <f t="shared" si="4"/>
        <v>1500</v>
      </c>
      <c r="P26" s="59">
        <v>250.00000000000006</v>
      </c>
      <c r="Q26" s="55">
        <f t="shared" si="5"/>
        <v>7750</v>
      </c>
      <c r="R26" s="80">
        <v>1328.33</v>
      </c>
      <c r="S26" s="83">
        <f t="shared" si="1"/>
        <v>6421.67</v>
      </c>
      <c r="T26" s="63" t="str">
        <f t="shared" si="3"/>
        <v>NO APLICA</v>
      </c>
      <c r="V26" s="5" t="s">
        <v>145</v>
      </c>
      <c r="W26" s="74">
        <f t="shared" si="2"/>
        <v>0</v>
      </c>
    </row>
    <row r="27" spans="1:25" s="8" customFormat="1" ht="45" customHeight="1" x14ac:dyDescent="0.25">
      <c r="A27" s="32">
        <v>16</v>
      </c>
      <c r="B27" s="34" t="s">
        <v>6</v>
      </c>
      <c r="C27" s="64" t="s">
        <v>141</v>
      </c>
      <c r="D27" s="64" t="s">
        <v>210</v>
      </c>
      <c r="E27" s="33" t="s">
        <v>177</v>
      </c>
      <c r="F27" s="33" t="s">
        <v>177</v>
      </c>
      <c r="G27" s="58">
        <v>8000</v>
      </c>
      <c r="H27" s="45">
        <v>8000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58">
        <f t="shared" si="4"/>
        <v>2000</v>
      </c>
      <c r="P27" s="60">
        <v>250.00000000000006</v>
      </c>
      <c r="Q27" s="55">
        <f t="shared" si="5"/>
        <v>10250</v>
      </c>
      <c r="R27" s="80">
        <v>1928.3300000000004</v>
      </c>
      <c r="S27" s="83">
        <f t="shared" si="1"/>
        <v>8321.67</v>
      </c>
      <c r="T27" s="63" t="str">
        <f t="shared" si="3"/>
        <v>NO APLICA</v>
      </c>
      <c r="V27" s="5" t="s">
        <v>145</v>
      </c>
      <c r="W27" s="74">
        <f t="shared" si="2"/>
        <v>0</v>
      </c>
    </row>
    <row r="28" spans="1:25" s="7" customFormat="1" ht="45" customHeight="1" x14ac:dyDescent="0.25">
      <c r="A28" s="32">
        <v>17</v>
      </c>
      <c r="B28" s="34" t="s">
        <v>6</v>
      </c>
      <c r="C28" s="64" t="s">
        <v>7</v>
      </c>
      <c r="D28" s="64" t="s">
        <v>211</v>
      </c>
      <c r="E28" s="33" t="s">
        <v>169</v>
      </c>
      <c r="F28" s="33" t="s">
        <v>169</v>
      </c>
      <c r="G28" s="58">
        <v>15000</v>
      </c>
      <c r="H28" s="45">
        <v>15000</v>
      </c>
      <c r="I28" s="45">
        <v>0</v>
      </c>
      <c r="J28" s="45">
        <v>375.0000000000004</v>
      </c>
      <c r="K28" s="45">
        <v>0</v>
      </c>
      <c r="L28" s="45">
        <v>0</v>
      </c>
      <c r="M28" s="45">
        <v>0</v>
      </c>
      <c r="N28" s="45">
        <v>0</v>
      </c>
      <c r="O28" s="58">
        <f t="shared" si="4"/>
        <v>3750</v>
      </c>
      <c r="P28" s="59">
        <v>250.00000000000006</v>
      </c>
      <c r="Q28" s="55">
        <f t="shared" si="5"/>
        <v>19375</v>
      </c>
      <c r="R28" s="80">
        <v>4297</v>
      </c>
      <c r="S28" s="83">
        <f t="shared" si="1"/>
        <v>15078</v>
      </c>
      <c r="T28" s="63" t="str">
        <f t="shared" si="3"/>
        <v>NO APLICA</v>
      </c>
      <c r="V28" s="5" t="s">
        <v>145</v>
      </c>
      <c r="W28" s="74">
        <f t="shared" si="2"/>
        <v>0</v>
      </c>
    </row>
    <row r="29" spans="1:25" s="7" customFormat="1" ht="45" customHeight="1" x14ac:dyDescent="0.25">
      <c r="A29" s="32">
        <v>18</v>
      </c>
      <c r="B29" s="34" t="s">
        <v>6</v>
      </c>
      <c r="C29" s="64" t="s">
        <v>202</v>
      </c>
      <c r="D29" s="64" t="s">
        <v>204</v>
      </c>
      <c r="E29" s="33" t="s">
        <v>169</v>
      </c>
      <c r="F29" s="33" t="s">
        <v>169</v>
      </c>
      <c r="G29" s="58">
        <v>11000</v>
      </c>
      <c r="H29" s="45">
        <v>11000</v>
      </c>
      <c r="I29" s="45">
        <v>0</v>
      </c>
      <c r="J29" s="45">
        <v>375.0000000000004</v>
      </c>
      <c r="K29" s="45">
        <v>0</v>
      </c>
      <c r="L29" s="45">
        <v>0</v>
      </c>
      <c r="M29" s="45">
        <v>0</v>
      </c>
      <c r="N29" s="45">
        <v>0</v>
      </c>
      <c r="O29" s="58">
        <f t="shared" si="4"/>
        <v>2750</v>
      </c>
      <c r="P29" s="59">
        <v>250.00000000000006</v>
      </c>
      <c r="Q29" s="55">
        <f t="shared" si="5"/>
        <v>14375</v>
      </c>
      <c r="R29" s="80">
        <v>2934.96</v>
      </c>
      <c r="S29" s="83">
        <f t="shared" si="1"/>
        <v>11440.04</v>
      </c>
      <c r="T29" s="63" t="str">
        <f t="shared" si="3"/>
        <v>NO APLICA</v>
      </c>
      <c r="V29" s="5" t="s">
        <v>145</v>
      </c>
      <c r="W29" s="74">
        <f t="shared" si="2"/>
        <v>0</v>
      </c>
    </row>
    <row r="30" spans="1:25" s="7" customFormat="1" ht="45" customHeight="1" x14ac:dyDescent="0.25">
      <c r="A30" s="32">
        <v>19</v>
      </c>
      <c r="B30" s="34" t="s">
        <v>6</v>
      </c>
      <c r="C30" s="64" t="s">
        <v>212</v>
      </c>
      <c r="D30" s="64" t="s">
        <v>213</v>
      </c>
      <c r="E30" s="33" t="s">
        <v>169</v>
      </c>
      <c r="F30" s="33" t="s">
        <v>169</v>
      </c>
      <c r="G30" s="58">
        <v>7000</v>
      </c>
      <c r="H30" s="45">
        <v>7000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58">
        <f t="shared" si="4"/>
        <v>1750</v>
      </c>
      <c r="P30" s="59">
        <v>250.00000000000006</v>
      </c>
      <c r="Q30" s="55">
        <f t="shared" si="5"/>
        <v>9000</v>
      </c>
      <c r="R30" s="80">
        <v>1663.9600000000003</v>
      </c>
      <c r="S30" s="83">
        <f t="shared" si="1"/>
        <v>7336.04</v>
      </c>
      <c r="T30" s="63" t="str">
        <f t="shared" si="3"/>
        <v>NO APLICA</v>
      </c>
      <c r="V30" s="5" t="s">
        <v>145</v>
      </c>
      <c r="W30" s="74">
        <f t="shared" si="2"/>
        <v>0</v>
      </c>
    </row>
    <row r="31" spans="1:25" s="7" customFormat="1" ht="45" customHeight="1" x14ac:dyDescent="0.25">
      <c r="A31" s="32">
        <v>20</v>
      </c>
      <c r="B31" s="34" t="s">
        <v>6</v>
      </c>
      <c r="C31" s="64" t="s">
        <v>214</v>
      </c>
      <c r="D31" s="64" t="s">
        <v>215</v>
      </c>
      <c r="E31" s="33" t="s">
        <v>168</v>
      </c>
      <c r="F31" s="33" t="s">
        <v>168</v>
      </c>
      <c r="G31" s="58">
        <v>15000</v>
      </c>
      <c r="H31" s="45">
        <v>15000</v>
      </c>
      <c r="I31" s="45">
        <v>0</v>
      </c>
      <c r="J31" s="45">
        <v>375.0000000000004</v>
      </c>
      <c r="K31" s="45">
        <v>0</v>
      </c>
      <c r="L31" s="45">
        <v>0</v>
      </c>
      <c r="M31" s="45">
        <v>0</v>
      </c>
      <c r="N31" s="45">
        <v>0</v>
      </c>
      <c r="O31" s="58">
        <f t="shared" si="4"/>
        <v>3750</v>
      </c>
      <c r="P31" s="59">
        <v>250.00000000000006</v>
      </c>
      <c r="Q31" s="55">
        <f t="shared" si="5"/>
        <v>19375</v>
      </c>
      <c r="R31" s="80">
        <v>4297</v>
      </c>
      <c r="S31" s="83">
        <f t="shared" si="1"/>
        <v>15078</v>
      </c>
      <c r="T31" s="63" t="str">
        <f t="shared" si="3"/>
        <v>NO APLICA</v>
      </c>
      <c r="V31" s="5" t="s">
        <v>145</v>
      </c>
      <c r="W31" s="74">
        <f t="shared" si="2"/>
        <v>0</v>
      </c>
    </row>
    <row r="32" spans="1:25" s="7" customFormat="1" ht="45" customHeight="1" x14ac:dyDescent="0.25">
      <c r="A32" s="32">
        <v>21</v>
      </c>
      <c r="B32" s="34" t="s">
        <v>6</v>
      </c>
      <c r="C32" s="64" t="s">
        <v>111</v>
      </c>
      <c r="D32" s="64" t="s">
        <v>75</v>
      </c>
      <c r="E32" s="33" t="s">
        <v>168</v>
      </c>
      <c r="F32" s="33" t="s">
        <v>168</v>
      </c>
      <c r="G32" s="58">
        <v>5500</v>
      </c>
      <c r="H32" s="45">
        <v>5500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58">
        <f t="shared" si="4"/>
        <v>1375</v>
      </c>
      <c r="P32" s="59">
        <v>250.00000000000006</v>
      </c>
      <c r="Q32" s="55">
        <f t="shared" si="5"/>
        <v>7125</v>
      </c>
      <c r="R32" s="80">
        <v>1202.08</v>
      </c>
      <c r="S32" s="83">
        <f t="shared" si="1"/>
        <v>5922.92</v>
      </c>
      <c r="T32" s="63">
        <f>W32</f>
        <v>899.45</v>
      </c>
      <c r="V32" s="5" t="s">
        <v>145</v>
      </c>
      <c r="W32" s="74">
        <f t="shared" si="2"/>
        <v>899.45</v>
      </c>
      <c r="X32" s="7">
        <v>779.45</v>
      </c>
      <c r="Y32" s="7">
        <v>120</v>
      </c>
    </row>
    <row r="33" spans="1:25" s="7" customFormat="1" ht="45" customHeight="1" x14ac:dyDescent="0.25">
      <c r="A33" s="32">
        <v>22</v>
      </c>
      <c r="B33" s="34" t="s">
        <v>6</v>
      </c>
      <c r="C33" s="64" t="s">
        <v>61</v>
      </c>
      <c r="D33" s="64" t="s">
        <v>68</v>
      </c>
      <c r="E33" s="33" t="s">
        <v>168</v>
      </c>
      <c r="F33" s="33" t="s">
        <v>168</v>
      </c>
      <c r="G33" s="58">
        <v>7000</v>
      </c>
      <c r="H33" s="45">
        <v>7000</v>
      </c>
      <c r="I33" s="45">
        <v>0</v>
      </c>
      <c r="J33" s="45">
        <v>375.0000000000004</v>
      </c>
      <c r="K33" s="45">
        <v>0</v>
      </c>
      <c r="L33" s="45">
        <v>0</v>
      </c>
      <c r="M33" s="45">
        <v>0</v>
      </c>
      <c r="N33" s="45">
        <v>0</v>
      </c>
      <c r="O33" s="58">
        <f t="shared" si="4"/>
        <v>1750</v>
      </c>
      <c r="P33" s="59">
        <v>250.00000000000006</v>
      </c>
      <c r="Q33" s="55">
        <f t="shared" si="5"/>
        <v>9375</v>
      </c>
      <c r="R33" s="80">
        <v>1743.2700000000002</v>
      </c>
      <c r="S33" s="83">
        <f t="shared" si="1"/>
        <v>7631.73</v>
      </c>
      <c r="T33" s="63" t="str">
        <f t="shared" si="3"/>
        <v>NO APLICA</v>
      </c>
      <c r="V33" s="5" t="s">
        <v>145</v>
      </c>
      <c r="W33" s="74">
        <f t="shared" si="2"/>
        <v>0</v>
      </c>
    </row>
    <row r="34" spans="1:25" s="7" customFormat="1" ht="45" customHeight="1" x14ac:dyDescent="0.25">
      <c r="A34" s="32">
        <v>23</v>
      </c>
      <c r="B34" s="34" t="s">
        <v>6</v>
      </c>
      <c r="C34" s="64" t="s">
        <v>195</v>
      </c>
      <c r="D34" s="64" t="s">
        <v>197</v>
      </c>
      <c r="E34" s="33" t="s">
        <v>168</v>
      </c>
      <c r="F34" s="33" t="s">
        <v>168</v>
      </c>
      <c r="G34" s="58">
        <v>7000</v>
      </c>
      <c r="H34" s="45">
        <v>7000</v>
      </c>
      <c r="I34" s="45">
        <v>0</v>
      </c>
      <c r="J34" s="45">
        <v>375.0000000000004</v>
      </c>
      <c r="K34" s="45">
        <v>0</v>
      </c>
      <c r="L34" s="45">
        <v>0</v>
      </c>
      <c r="M34" s="45">
        <v>0</v>
      </c>
      <c r="N34" s="45">
        <v>0</v>
      </c>
      <c r="O34" s="58">
        <f t="shared" si="4"/>
        <v>1750</v>
      </c>
      <c r="P34" s="59">
        <v>250.00000000000006</v>
      </c>
      <c r="Q34" s="55">
        <f t="shared" si="5"/>
        <v>9375</v>
      </c>
      <c r="R34" s="80">
        <v>1743.2700000000002</v>
      </c>
      <c r="S34" s="83">
        <f t="shared" si="1"/>
        <v>7631.73</v>
      </c>
      <c r="T34" s="63">
        <f>W34</f>
        <v>336</v>
      </c>
      <c r="V34" s="5" t="s">
        <v>145</v>
      </c>
      <c r="W34" s="74">
        <f t="shared" si="2"/>
        <v>336</v>
      </c>
      <c r="X34" s="7">
        <v>336</v>
      </c>
    </row>
    <row r="35" spans="1:25" s="7" customFormat="1" ht="45" customHeight="1" x14ac:dyDescent="0.25">
      <c r="A35" s="32">
        <v>24</v>
      </c>
      <c r="B35" s="34" t="s">
        <v>6</v>
      </c>
      <c r="C35" s="64" t="s">
        <v>216</v>
      </c>
      <c r="D35" s="64" t="s">
        <v>127</v>
      </c>
      <c r="E35" s="33" t="s">
        <v>175</v>
      </c>
      <c r="F35" s="33" t="s">
        <v>260</v>
      </c>
      <c r="G35" s="58">
        <v>15000</v>
      </c>
      <c r="H35" s="45">
        <v>15000</v>
      </c>
      <c r="I35" s="45">
        <v>0</v>
      </c>
      <c r="J35" s="58">
        <v>375.0000000000004</v>
      </c>
      <c r="K35" s="45">
        <v>0</v>
      </c>
      <c r="L35" s="45">
        <v>0</v>
      </c>
      <c r="M35" s="45">
        <v>0</v>
      </c>
      <c r="N35" s="45">
        <v>0</v>
      </c>
      <c r="O35" s="58">
        <f t="shared" si="4"/>
        <v>3750</v>
      </c>
      <c r="P35" s="59">
        <v>250.00000000000006</v>
      </c>
      <c r="Q35" s="55">
        <f t="shared" si="5"/>
        <v>19375</v>
      </c>
      <c r="R35" s="80">
        <v>9297</v>
      </c>
      <c r="S35" s="83">
        <f t="shared" si="1"/>
        <v>10078</v>
      </c>
      <c r="T35" s="63" t="str">
        <f t="shared" si="3"/>
        <v>NO APLICA</v>
      </c>
      <c r="V35" s="5" t="s">
        <v>145</v>
      </c>
      <c r="W35" s="74">
        <f t="shared" si="2"/>
        <v>0</v>
      </c>
    </row>
    <row r="36" spans="1:25" s="7" customFormat="1" ht="45" customHeight="1" x14ac:dyDescent="0.25">
      <c r="A36" s="32">
        <v>25</v>
      </c>
      <c r="B36" s="34" t="s">
        <v>6</v>
      </c>
      <c r="C36" s="64" t="s">
        <v>50</v>
      </c>
      <c r="D36" s="64" t="s">
        <v>63</v>
      </c>
      <c r="E36" s="33" t="s">
        <v>175</v>
      </c>
      <c r="F36" s="33" t="s">
        <v>260</v>
      </c>
      <c r="G36" s="58">
        <v>6000</v>
      </c>
      <c r="H36" s="45">
        <v>6000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58">
        <f t="shared" si="4"/>
        <v>1500</v>
      </c>
      <c r="P36" s="59">
        <v>250.00000000000006</v>
      </c>
      <c r="Q36" s="55">
        <f t="shared" si="5"/>
        <v>7750</v>
      </c>
      <c r="R36" s="80">
        <v>1328.33</v>
      </c>
      <c r="S36" s="83">
        <f t="shared" si="1"/>
        <v>6421.67</v>
      </c>
      <c r="T36" s="63" t="str">
        <f t="shared" si="3"/>
        <v>NO APLICA</v>
      </c>
      <c r="V36" s="5" t="s">
        <v>145</v>
      </c>
      <c r="W36" s="74">
        <f t="shared" si="2"/>
        <v>0</v>
      </c>
    </row>
    <row r="37" spans="1:25" s="7" customFormat="1" ht="45" customHeight="1" x14ac:dyDescent="0.25">
      <c r="A37" s="32">
        <v>26</v>
      </c>
      <c r="B37" s="34" t="s">
        <v>6</v>
      </c>
      <c r="C37" s="64" t="s">
        <v>51</v>
      </c>
      <c r="D37" s="64" t="s">
        <v>77</v>
      </c>
      <c r="E37" s="33" t="s">
        <v>175</v>
      </c>
      <c r="F37" s="33" t="s">
        <v>260</v>
      </c>
      <c r="G37" s="58">
        <v>11000</v>
      </c>
      <c r="H37" s="45">
        <v>11000</v>
      </c>
      <c r="I37" s="45">
        <v>0</v>
      </c>
      <c r="J37" s="45">
        <v>375.0000000000004</v>
      </c>
      <c r="K37" s="45">
        <v>0</v>
      </c>
      <c r="L37" s="45">
        <v>0</v>
      </c>
      <c r="M37" s="45">
        <v>0</v>
      </c>
      <c r="N37" s="45">
        <v>0</v>
      </c>
      <c r="O37" s="58">
        <f t="shared" si="4"/>
        <v>2750</v>
      </c>
      <c r="P37" s="59">
        <v>250.00000000000006</v>
      </c>
      <c r="Q37" s="55">
        <f t="shared" si="5"/>
        <v>14375</v>
      </c>
      <c r="R37" s="80">
        <v>3124.8</v>
      </c>
      <c r="S37" s="83">
        <f t="shared" si="1"/>
        <v>11250.2</v>
      </c>
      <c r="T37" s="63" t="str">
        <f t="shared" si="3"/>
        <v>NO APLICA</v>
      </c>
      <c r="V37" s="5" t="s">
        <v>145</v>
      </c>
      <c r="W37" s="74">
        <f t="shared" si="2"/>
        <v>0</v>
      </c>
    </row>
    <row r="38" spans="1:25" s="7" customFormat="1" ht="45" customHeight="1" x14ac:dyDescent="0.25">
      <c r="A38" s="32">
        <v>27</v>
      </c>
      <c r="B38" s="34" t="s">
        <v>6</v>
      </c>
      <c r="C38" s="64" t="s">
        <v>140</v>
      </c>
      <c r="D38" s="64" t="s">
        <v>63</v>
      </c>
      <c r="E38" s="33" t="s">
        <v>160</v>
      </c>
      <c r="F38" s="33" t="s">
        <v>166</v>
      </c>
      <c r="G38" s="58">
        <v>6000</v>
      </c>
      <c r="H38" s="45">
        <v>6000</v>
      </c>
      <c r="I38" s="45">
        <v>0</v>
      </c>
      <c r="J38" s="58">
        <v>0</v>
      </c>
      <c r="K38" s="45">
        <v>0</v>
      </c>
      <c r="L38" s="45">
        <v>0</v>
      </c>
      <c r="M38" s="45">
        <v>0</v>
      </c>
      <c r="N38" s="45">
        <v>0</v>
      </c>
      <c r="O38" s="58">
        <f t="shared" si="4"/>
        <v>1500</v>
      </c>
      <c r="P38" s="59">
        <v>250.00000000000006</v>
      </c>
      <c r="Q38" s="55">
        <f t="shared" si="5"/>
        <v>7750</v>
      </c>
      <c r="R38" s="80">
        <v>1328.33</v>
      </c>
      <c r="S38" s="83">
        <f t="shared" si="1"/>
        <v>6421.67</v>
      </c>
      <c r="T38" s="63" t="str">
        <f t="shared" si="3"/>
        <v>NO APLICA</v>
      </c>
      <c r="V38" s="5" t="s">
        <v>145</v>
      </c>
      <c r="W38" s="74">
        <f t="shared" si="2"/>
        <v>0</v>
      </c>
    </row>
    <row r="39" spans="1:25" s="7" customFormat="1" ht="45" customHeight="1" x14ac:dyDescent="0.25">
      <c r="A39" s="32">
        <v>28</v>
      </c>
      <c r="B39" s="34" t="s">
        <v>6</v>
      </c>
      <c r="C39" s="64" t="s">
        <v>217</v>
      </c>
      <c r="D39" s="64" t="s">
        <v>218</v>
      </c>
      <c r="E39" s="33" t="s">
        <v>160</v>
      </c>
      <c r="F39" s="33" t="s">
        <v>176</v>
      </c>
      <c r="G39" s="58">
        <v>15000</v>
      </c>
      <c r="H39" s="45">
        <v>15000</v>
      </c>
      <c r="I39" s="45">
        <v>0</v>
      </c>
      <c r="J39" s="45">
        <v>375.0000000000004</v>
      </c>
      <c r="K39" s="45">
        <v>0</v>
      </c>
      <c r="L39" s="45">
        <v>0</v>
      </c>
      <c r="M39" s="45">
        <v>0</v>
      </c>
      <c r="N39" s="45">
        <v>0</v>
      </c>
      <c r="O39" s="58">
        <f t="shared" si="4"/>
        <v>3750</v>
      </c>
      <c r="P39" s="59">
        <v>250.00000000000006</v>
      </c>
      <c r="Q39" s="55">
        <f t="shared" si="5"/>
        <v>19375</v>
      </c>
      <c r="R39" s="80">
        <v>4297</v>
      </c>
      <c r="S39" s="83">
        <f t="shared" si="1"/>
        <v>15078</v>
      </c>
      <c r="T39" s="63" t="str">
        <f t="shared" si="3"/>
        <v>NO APLICA</v>
      </c>
      <c r="V39" s="5" t="s">
        <v>145</v>
      </c>
      <c r="W39" s="74">
        <f t="shared" si="2"/>
        <v>0</v>
      </c>
    </row>
    <row r="40" spans="1:25" s="8" customFormat="1" ht="45" customHeight="1" x14ac:dyDescent="0.25">
      <c r="A40" s="32">
        <v>29</v>
      </c>
      <c r="B40" s="34" t="s">
        <v>6</v>
      </c>
      <c r="C40" s="64" t="s">
        <v>58</v>
      </c>
      <c r="D40" s="64" t="s">
        <v>63</v>
      </c>
      <c r="E40" s="33" t="s">
        <v>160</v>
      </c>
      <c r="F40" s="33" t="s">
        <v>176</v>
      </c>
      <c r="G40" s="58">
        <v>6000</v>
      </c>
      <c r="H40" s="45">
        <v>6000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58">
        <f t="shared" si="4"/>
        <v>1500</v>
      </c>
      <c r="P40" s="59">
        <v>250.00000000000006</v>
      </c>
      <c r="Q40" s="55">
        <f t="shared" si="5"/>
        <v>7750</v>
      </c>
      <c r="R40" s="80">
        <v>1429.13</v>
      </c>
      <c r="S40" s="83">
        <f t="shared" si="1"/>
        <v>6320.87</v>
      </c>
      <c r="T40" s="63" t="str">
        <f t="shared" si="3"/>
        <v>NO APLICA</v>
      </c>
      <c r="V40" s="5" t="s">
        <v>145</v>
      </c>
      <c r="W40" s="74">
        <f t="shared" si="2"/>
        <v>0</v>
      </c>
    </row>
    <row r="41" spans="1:25" s="8" customFormat="1" ht="45" customHeight="1" x14ac:dyDescent="0.25">
      <c r="A41" s="32">
        <v>30</v>
      </c>
      <c r="B41" s="34" t="s">
        <v>6</v>
      </c>
      <c r="C41" s="64" t="s">
        <v>15</v>
      </c>
      <c r="D41" s="64" t="s">
        <v>219</v>
      </c>
      <c r="E41" s="33" t="s">
        <v>160</v>
      </c>
      <c r="F41" s="33" t="s">
        <v>265</v>
      </c>
      <c r="G41" s="58">
        <v>8000</v>
      </c>
      <c r="H41" s="45">
        <v>8000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58">
        <f t="shared" si="4"/>
        <v>2000</v>
      </c>
      <c r="P41" s="59">
        <v>250.00000000000006</v>
      </c>
      <c r="Q41" s="55">
        <f t="shared" si="5"/>
        <v>10250</v>
      </c>
      <c r="R41" s="80">
        <v>4030.1400000000003</v>
      </c>
      <c r="S41" s="83">
        <f t="shared" si="1"/>
        <v>6219.86</v>
      </c>
      <c r="T41" s="63" t="str">
        <f t="shared" si="3"/>
        <v>NO APLICA</v>
      </c>
      <c r="V41" s="5" t="s">
        <v>145</v>
      </c>
      <c r="W41" s="74">
        <f t="shared" si="2"/>
        <v>0</v>
      </c>
    </row>
    <row r="42" spans="1:25" s="8" customFormat="1" ht="45" customHeight="1" x14ac:dyDescent="0.25">
      <c r="A42" s="32">
        <v>31</v>
      </c>
      <c r="B42" s="34" t="s">
        <v>6</v>
      </c>
      <c r="C42" s="64" t="s">
        <v>62</v>
      </c>
      <c r="D42" s="64" t="s">
        <v>220</v>
      </c>
      <c r="E42" s="33" t="s">
        <v>160</v>
      </c>
      <c r="F42" s="33" t="s">
        <v>259</v>
      </c>
      <c r="G42" s="58">
        <v>8000</v>
      </c>
      <c r="H42" s="45">
        <v>8000</v>
      </c>
      <c r="I42" s="45">
        <v>0</v>
      </c>
      <c r="J42" s="45">
        <v>375.0000000000004</v>
      </c>
      <c r="K42" s="45">
        <v>0</v>
      </c>
      <c r="L42" s="45">
        <v>0</v>
      </c>
      <c r="M42" s="45">
        <v>0</v>
      </c>
      <c r="N42" s="45">
        <v>0</v>
      </c>
      <c r="O42" s="58">
        <f t="shared" si="4"/>
        <v>2000</v>
      </c>
      <c r="P42" s="59">
        <v>250.00000000000006</v>
      </c>
      <c r="Q42" s="55">
        <f t="shared" si="5"/>
        <v>10625</v>
      </c>
      <c r="R42" s="80">
        <v>2245.65</v>
      </c>
      <c r="S42" s="83">
        <f t="shared" si="1"/>
        <v>8379.35</v>
      </c>
      <c r="T42" s="63" t="str">
        <f t="shared" si="3"/>
        <v>NO APLICA</v>
      </c>
      <c r="V42" s="5" t="s">
        <v>145</v>
      </c>
      <c r="W42" s="74">
        <f t="shared" si="2"/>
        <v>0</v>
      </c>
    </row>
    <row r="43" spans="1:25" s="8" customFormat="1" ht="45" customHeight="1" x14ac:dyDescent="0.25">
      <c r="A43" s="32">
        <v>32</v>
      </c>
      <c r="B43" s="34" t="s">
        <v>6</v>
      </c>
      <c r="C43" s="64" t="s">
        <v>136</v>
      </c>
      <c r="D43" s="64" t="s">
        <v>74</v>
      </c>
      <c r="E43" s="33" t="s">
        <v>160</v>
      </c>
      <c r="F43" s="33" t="s">
        <v>259</v>
      </c>
      <c r="G43" s="58">
        <v>5000</v>
      </c>
      <c r="H43" s="45">
        <v>5000</v>
      </c>
      <c r="I43" s="45">
        <v>0</v>
      </c>
      <c r="J43" s="58">
        <v>0</v>
      </c>
      <c r="K43" s="45">
        <v>0</v>
      </c>
      <c r="L43" s="45">
        <v>0</v>
      </c>
      <c r="M43" s="45">
        <v>0</v>
      </c>
      <c r="N43" s="45">
        <v>0</v>
      </c>
      <c r="O43" s="58">
        <f t="shared" si="4"/>
        <v>1250</v>
      </c>
      <c r="P43" s="59">
        <v>250.00000000000006</v>
      </c>
      <c r="Q43" s="55">
        <f t="shared" si="5"/>
        <v>6500</v>
      </c>
      <c r="R43" s="80">
        <v>2269.5500000000002</v>
      </c>
      <c r="S43" s="83">
        <f t="shared" si="1"/>
        <v>4230.45</v>
      </c>
      <c r="T43" s="63" t="str">
        <f t="shared" si="3"/>
        <v>NO APLICA</v>
      </c>
      <c r="V43" s="5" t="s">
        <v>145</v>
      </c>
      <c r="W43" s="74">
        <f t="shared" si="2"/>
        <v>0</v>
      </c>
    </row>
    <row r="44" spans="1:25" s="8" customFormat="1" ht="45" customHeight="1" x14ac:dyDescent="0.25">
      <c r="A44" s="32">
        <v>33</v>
      </c>
      <c r="B44" s="34" t="s">
        <v>6</v>
      </c>
      <c r="C44" s="64" t="s">
        <v>221</v>
      </c>
      <c r="D44" s="64" t="s">
        <v>67</v>
      </c>
      <c r="E44" s="33" t="s">
        <v>160</v>
      </c>
      <c r="F44" s="33" t="s">
        <v>261</v>
      </c>
      <c r="G44" s="58">
        <v>6000</v>
      </c>
      <c r="H44" s="45">
        <v>3870.97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58">
        <f t="shared" si="4"/>
        <v>967.74249999999995</v>
      </c>
      <c r="P44" s="59">
        <v>161.29</v>
      </c>
      <c r="Q44" s="55">
        <f t="shared" si="5"/>
        <v>5000.0024999999996</v>
      </c>
      <c r="R44" s="80">
        <v>967.55580645161297</v>
      </c>
      <c r="S44" s="83">
        <f t="shared" si="1"/>
        <v>4032.4466935483865</v>
      </c>
      <c r="T44" s="63" t="str">
        <f t="shared" si="3"/>
        <v>NO APLICA</v>
      </c>
      <c r="V44" s="5" t="s">
        <v>145</v>
      </c>
      <c r="W44" s="74">
        <f t="shared" si="2"/>
        <v>0</v>
      </c>
    </row>
    <row r="45" spans="1:25" s="8" customFormat="1" ht="45" customHeight="1" x14ac:dyDescent="0.25">
      <c r="A45" s="32">
        <v>34</v>
      </c>
      <c r="B45" s="34" t="s">
        <v>6</v>
      </c>
      <c r="C45" s="64" t="s">
        <v>97</v>
      </c>
      <c r="D45" s="64" t="s">
        <v>222</v>
      </c>
      <c r="E45" s="33" t="s">
        <v>160</v>
      </c>
      <c r="F45" s="33" t="s">
        <v>171</v>
      </c>
      <c r="G45" s="58">
        <v>8000</v>
      </c>
      <c r="H45" s="45">
        <v>8000</v>
      </c>
      <c r="I45" s="45">
        <v>0</v>
      </c>
      <c r="J45" s="58">
        <v>0</v>
      </c>
      <c r="K45" s="45">
        <v>0</v>
      </c>
      <c r="L45" s="45">
        <v>0</v>
      </c>
      <c r="M45" s="45">
        <v>0</v>
      </c>
      <c r="N45" s="45">
        <v>0</v>
      </c>
      <c r="O45" s="58">
        <f t="shared" si="4"/>
        <v>2000</v>
      </c>
      <c r="P45" s="59">
        <v>250.00000000000006</v>
      </c>
      <c r="Q45" s="55">
        <f t="shared" si="5"/>
        <v>10250</v>
      </c>
      <c r="R45" s="80">
        <v>9651.69</v>
      </c>
      <c r="S45" s="83">
        <f t="shared" si="1"/>
        <v>598.30999999999949</v>
      </c>
      <c r="T45" s="63" t="str">
        <f t="shared" si="3"/>
        <v>NO APLICA</v>
      </c>
      <c r="V45" s="5" t="s">
        <v>145</v>
      </c>
      <c r="W45" s="74">
        <f t="shared" si="2"/>
        <v>0</v>
      </c>
    </row>
    <row r="46" spans="1:25" s="8" customFormat="1" ht="45" customHeight="1" x14ac:dyDescent="0.25">
      <c r="A46" s="32">
        <v>35</v>
      </c>
      <c r="B46" s="34" t="s">
        <v>6</v>
      </c>
      <c r="C46" s="64" t="s">
        <v>16</v>
      </c>
      <c r="D46" s="64" t="s">
        <v>17</v>
      </c>
      <c r="E46" s="33" t="s">
        <v>160</v>
      </c>
      <c r="F46" s="33" t="s">
        <v>171</v>
      </c>
      <c r="G46" s="58">
        <v>7000</v>
      </c>
      <c r="H46" s="45">
        <v>7000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58">
        <f t="shared" si="4"/>
        <v>1750</v>
      </c>
      <c r="P46" s="59">
        <v>250.00000000000006</v>
      </c>
      <c r="Q46" s="55">
        <f t="shared" si="5"/>
        <v>9000</v>
      </c>
      <c r="R46" s="80">
        <v>1663.9600000000003</v>
      </c>
      <c r="S46" s="83">
        <f t="shared" si="1"/>
        <v>7336.04</v>
      </c>
      <c r="T46" s="63">
        <f>W46</f>
        <v>1088</v>
      </c>
      <c r="V46" s="5" t="s">
        <v>145</v>
      </c>
      <c r="W46" s="74">
        <f t="shared" si="2"/>
        <v>1088</v>
      </c>
      <c r="X46" s="8">
        <v>968</v>
      </c>
      <c r="Y46" s="8">
        <v>120</v>
      </c>
    </row>
    <row r="47" spans="1:25" s="8" customFormat="1" ht="45" customHeight="1" x14ac:dyDescent="0.25">
      <c r="A47" s="32">
        <v>36</v>
      </c>
      <c r="B47" s="34" t="s">
        <v>6</v>
      </c>
      <c r="C47" s="64" t="s">
        <v>45</v>
      </c>
      <c r="D47" s="64" t="s">
        <v>14</v>
      </c>
      <c r="E47" s="33" t="s">
        <v>160</v>
      </c>
      <c r="F47" s="33" t="s">
        <v>170</v>
      </c>
      <c r="G47" s="58">
        <v>8000</v>
      </c>
      <c r="H47" s="45">
        <v>8000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58">
        <f t="shared" si="4"/>
        <v>2000</v>
      </c>
      <c r="P47" s="59">
        <v>250.00000000000006</v>
      </c>
      <c r="Q47" s="55">
        <f t="shared" si="5"/>
        <v>10250</v>
      </c>
      <c r="R47" s="80">
        <v>2062.7300000000005</v>
      </c>
      <c r="S47" s="83">
        <f t="shared" si="1"/>
        <v>8187.2699999999995</v>
      </c>
      <c r="T47" s="63" t="str">
        <f t="shared" si="3"/>
        <v>NO APLICA</v>
      </c>
      <c r="V47" s="5" t="s">
        <v>145</v>
      </c>
      <c r="W47" s="74">
        <f t="shared" si="2"/>
        <v>0</v>
      </c>
    </row>
    <row r="48" spans="1:25" s="8" customFormat="1" ht="45" customHeight="1" x14ac:dyDescent="0.25">
      <c r="A48" s="32">
        <v>37</v>
      </c>
      <c r="B48" s="34" t="s">
        <v>6</v>
      </c>
      <c r="C48" s="64" t="s">
        <v>134</v>
      </c>
      <c r="D48" s="64" t="s">
        <v>71</v>
      </c>
      <c r="E48" s="33" t="s">
        <v>160</v>
      </c>
      <c r="F48" s="33" t="s">
        <v>170</v>
      </c>
      <c r="G48" s="58">
        <v>5500</v>
      </c>
      <c r="H48" s="45">
        <v>5500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58">
        <f t="shared" si="4"/>
        <v>1375</v>
      </c>
      <c r="P48" s="59">
        <v>250.00000000000006</v>
      </c>
      <c r="Q48" s="55">
        <f t="shared" si="5"/>
        <v>7125</v>
      </c>
      <c r="R48" s="80">
        <v>1294.48</v>
      </c>
      <c r="S48" s="83">
        <f t="shared" si="1"/>
        <v>5830.52</v>
      </c>
      <c r="T48" s="63" t="str">
        <f t="shared" si="3"/>
        <v>NO APLICA</v>
      </c>
      <c r="V48" s="5" t="s">
        <v>145</v>
      </c>
      <c r="W48" s="74">
        <f t="shared" si="2"/>
        <v>0</v>
      </c>
    </row>
    <row r="49" spans="1:26" s="8" customFormat="1" ht="45" customHeight="1" x14ac:dyDescent="0.25">
      <c r="A49" s="32">
        <v>38</v>
      </c>
      <c r="B49" s="34" t="s">
        <v>6</v>
      </c>
      <c r="C49" s="64" t="s">
        <v>137</v>
      </c>
      <c r="D49" s="64" t="s">
        <v>78</v>
      </c>
      <c r="E49" s="33" t="s">
        <v>160</v>
      </c>
      <c r="F49" s="33" t="s">
        <v>170</v>
      </c>
      <c r="G49" s="58">
        <v>5000</v>
      </c>
      <c r="H49" s="45">
        <v>5000</v>
      </c>
      <c r="I49" s="45">
        <v>0</v>
      </c>
      <c r="J49" s="58">
        <v>0</v>
      </c>
      <c r="K49" s="45">
        <v>0</v>
      </c>
      <c r="L49" s="45">
        <v>0</v>
      </c>
      <c r="M49" s="45">
        <v>0</v>
      </c>
      <c r="N49" s="45">
        <v>0</v>
      </c>
      <c r="O49" s="58">
        <f t="shared" si="4"/>
        <v>1250</v>
      </c>
      <c r="P49" s="59">
        <v>250.00000000000006</v>
      </c>
      <c r="Q49" s="55">
        <f t="shared" si="5"/>
        <v>6500</v>
      </c>
      <c r="R49" s="80">
        <v>1075.83</v>
      </c>
      <c r="S49" s="83">
        <f t="shared" si="1"/>
        <v>5424.17</v>
      </c>
      <c r="T49" s="63" t="str">
        <f t="shared" si="3"/>
        <v>NO APLICA</v>
      </c>
      <c r="V49" s="5" t="s">
        <v>145</v>
      </c>
      <c r="W49" s="74">
        <f t="shared" si="2"/>
        <v>0</v>
      </c>
    </row>
    <row r="50" spans="1:26" s="8" customFormat="1" ht="45" customHeight="1" x14ac:dyDescent="0.25">
      <c r="A50" s="32">
        <v>39</v>
      </c>
      <c r="B50" s="34" t="s">
        <v>6</v>
      </c>
      <c r="C50" s="64" t="s">
        <v>223</v>
      </c>
      <c r="D50" s="64" t="s">
        <v>224</v>
      </c>
      <c r="E50" s="33" t="s">
        <v>160</v>
      </c>
      <c r="F50" s="33" t="s">
        <v>170</v>
      </c>
      <c r="G50" s="58">
        <v>5500</v>
      </c>
      <c r="H50" s="45">
        <v>2661.29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58">
        <f t="shared" si="4"/>
        <v>665.32249999999999</v>
      </c>
      <c r="P50" s="59">
        <v>120.97</v>
      </c>
      <c r="Q50" s="55">
        <f t="shared" si="5"/>
        <v>3447.5825</v>
      </c>
      <c r="R50" s="80">
        <v>634.33806451612895</v>
      </c>
      <c r="S50" s="83">
        <f t="shared" si="1"/>
        <v>2813.2444354838708</v>
      </c>
      <c r="T50" s="63" t="str">
        <f t="shared" si="3"/>
        <v>NO APLICA</v>
      </c>
      <c r="V50" s="5" t="s">
        <v>145</v>
      </c>
      <c r="W50" s="74">
        <f t="shared" si="2"/>
        <v>0</v>
      </c>
    </row>
    <row r="51" spans="1:26" s="8" customFormat="1" ht="45" customHeight="1" x14ac:dyDescent="0.25">
      <c r="A51" s="32">
        <v>40</v>
      </c>
      <c r="B51" s="34" t="s">
        <v>6</v>
      </c>
      <c r="C51" s="64" t="s">
        <v>56</v>
      </c>
      <c r="D51" s="64" t="s">
        <v>10</v>
      </c>
      <c r="E51" s="33" t="s">
        <v>160</v>
      </c>
      <c r="F51" s="33" t="s">
        <v>170</v>
      </c>
      <c r="G51" s="58">
        <v>4500</v>
      </c>
      <c r="H51" s="45">
        <v>4500</v>
      </c>
      <c r="I51" s="45">
        <v>0</v>
      </c>
      <c r="J51" s="58">
        <v>0</v>
      </c>
      <c r="K51" s="45">
        <v>0</v>
      </c>
      <c r="L51" s="45">
        <v>0</v>
      </c>
      <c r="M51" s="45">
        <v>0</v>
      </c>
      <c r="N51" s="45">
        <v>0</v>
      </c>
      <c r="O51" s="58">
        <f t="shared" si="4"/>
        <v>1125</v>
      </c>
      <c r="P51" s="59">
        <v>250.00000000000006</v>
      </c>
      <c r="Q51" s="55">
        <f t="shared" si="5"/>
        <v>5875</v>
      </c>
      <c r="R51" s="80">
        <v>1625.79</v>
      </c>
      <c r="S51" s="83">
        <f t="shared" si="1"/>
        <v>4249.21</v>
      </c>
      <c r="T51" s="63" t="str">
        <f t="shared" si="3"/>
        <v>NO APLICA</v>
      </c>
      <c r="V51" s="5" t="s">
        <v>145</v>
      </c>
      <c r="W51" s="74">
        <f t="shared" si="2"/>
        <v>0</v>
      </c>
    </row>
    <row r="52" spans="1:26" s="8" customFormat="1" ht="45" customHeight="1" x14ac:dyDescent="0.25">
      <c r="A52" s="32">
        <v>41</v>
      </c>
      <c r="B52" s="34" t="s">
        <v>6</v>
      </c>
      <c r="C52" s="64" t="s">
        <v>124</v>
      </c>
      <c r="D52" s="64" t="s">
        <v>10</v>
      </c>
      <c r="E52" s="33" t="s">
        <v>160</v>
      </c>
      <c r="F52" s="33" t="s">
        <v>170</v>
      </c>
      <c r="G52" s="58">
        <v>4500</v>
      </c>
      <c r="H52" s="45">
        <v>4500</v>
      </c>
      <c r="I52" s="45">
        <v>0</v>
      </c>
      <c r="J52" s="58">
        <v>0</v>
      </c>
      <c r="K52" s="45">
        <v>0</v>
      </c>
      <c r="L52" s="45">
        <v>0</v>
      </c>
      <c r="M52" s="45">
        <v>0</v>
      </c>
      <c r="N52" s="45">
        <v>0</v>
      </c>
      <c r="O52" s="58">
        <f t="shared" si="4"/>
        <v>1125</v>
      </c>
      <c r="P52" s="59">
        <v>250.00000000000006</v>
      </c>
      <c r="Q52" s="55">
        <f t="shared" si="5"/>
        <v>5875</v>
      </c>
      <c r="R52" s="80">
        <v>896.15</v>
      </c>
      <c r="S52" s="83">
        <f t="shared" si="1"/>
        <v>4978.8500000000004</v>
      </c>
      <c r="T52" s="63" t="str">
        <f t="shared" si="3"/>
        <v>NO APLICA</v>
      </c>
      <c r="V52" s="5" t="s">
        <v>145</v>
      </c>
      <c r="W52" s="74">
        <f t="shared" si="2"/>
        <v>0</v>
      </c>
    </row>
    <row r="53" spans="1:26" s="8" customFormat="1" ht="45" customHeight="1" x14ac:dyDescent="0.25">
      <c r="A53" s="32">
        <v>42</v>
      </c>
      <c r="B53" s="34" t="s">
        <v>6</v>
      </c>
      <c r="C53" s="64" t="s">
        <v>225</v>
      </c>
      <c r="D53" s="64" t="s">
        <v>12</v>
      </c>
      <c r="E53" s="33" t="s">
        <v>160</v>
      </c>
      <c r="F53" s="33" t="s">
        <v>170</v>
      </c>
      <c r="G53" s="58">
        <v>3000</v>
      </c>
      <c r="H53" s="45">
        <v>3000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58">
        <f t="shared" si="4"/>
        <v>750</v>
      </c>
      <c r="P53" s="59">
        <v>250.00000000000006</v>
      </c>
      <c r="Q53" s="55">
        <f t="shared" si="5"/>
        <v>4000</v>
      </c>
      <c r="R53" s="80">
        <v>525</v>
      </c>
      <c r="S53" s="83">
        <f t="shared" si="1"/>
        <v>3475</v>
      </c>
      <c r="T53" s="63" t="str">
        <f t="shared" si="3"/>
        <v>NO APLICA</v>
      </c>
      <c r="V53" s="5" t="s">
        <v>145</v>
      </c>
      <c r="W53" s="74">
        <f t="shared" si="2"/>
        <v>0</v>
      </c>
    </row>
    <row r="54" spans="1:26" s="8" customFormat="1" ht="45" customHeight="1" x14ac:dyDescent="0.25">
      <c r="A54" s="32">
        <v>43</v>
      </c>
      <c r="B54" s="34" t="s">
        <v>6</v>
      </c>
      <c r="C54" s="64" t="s">
        <v>11</v>
      </c>
      <c r="D54" s="64" t="s">
        <v>12</v>
      </c>
      <c r="E54" s="33" t="s">
        <v>160</v>
      </c>
      <c r="F54" s="33" t="s">
        <v>170</v>
      </c>
      <c r="G54" s="58">
        <v>3000</v>
      </c>
      <c r="H54" s="45">
        <v>3000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58">
        <f t="shared" si="4"/>
        <v>750</v>
      </c>
      <c r="P54" s="59">
        <v>250.00000000000006</v>
      </c>
      <c r="Q54" s="55">
        <f t="shared" si="5"/>
        <v>4000</v>
      </c>
      <c r="R54" s="80">
        <v>525</v>
      </c>
      <c r="S54" s="83">
        <f t="shared" si="1"/>
        <v>3475</v>
      </c>
      <c r="T54" s="63" t="str">
        <f t="shared" si="3"/>
        <v>NO APLICA</v>
      </c>
      <c r="V54" s="5" t="s">
        <v>145</v>
      </c>
      <c r="W54" s="74">
        <f t="shared" si="2"/>
        <v>0</v>
      </c>
    </row>
    <row r="55" spans="1:26" s="8" customFormat="1" ht="45" customHeight="1" x14ac:dyDescent="0.25">
      <c r="A55" s="32">
        <v>44</v>
      </c>
      <c r="B55" s="34" t="s">
        <v>6</v>
      </c>
      <c r="C55" s="64" t="s">
        <v>226</v>
      </c>
      <c r="D55" s="64" t="s">
        <v>12</v>
      </c>
      <c r="E55" s="33" t="s">
        <v>160</v>
      </c>
      <c r="F55" s="33" t="s">
        <v>170</v>
      </c>
      <c r="G55" s="58">
        <v>3000</v>
      </c>
      <c r="H55" s="45">
        <v>3000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58">
        <f t="shared" si="4"/>
        <v>750</v>
      </c>
      <c r="P55" s="59">
        <v>250.00000000000006</v>
      </c>
      <c r="Q55" s="55">
        <f t="shared" si="5"/>
        <v>4000</v>
      </c>
      <c r="R55" s="80">
        <v>525</v>
      </c>
      <c r="S55" s="83">
        <f t="shared" si="1"/>
        <v>3475</v>
      </c>
      <c r="T55" s="63" t="str">
        <f t="shared" si="3"/>
        <v>NO APLICA</v>
      </c>
      <c r="V55" s="5" t="s">
        <v>145</v>
      </c>
      <c r="W55" s="74">
        <f t="shared" si="2"/>
        <v>0</v>
      </c>
    </row>
    <row r="56" spans="1:26" s="8" customFormat="1" ht="45" customHeight="1" x14ac:dyDescent="0.25">
      <c r="A56" s="32">
        <v>45</v>
      </c>
      <c r="B56" s="34" t="s">
        <v>6</v>
      </c>
      <c r="C56" s="64" t="s">
        <v>52</v>
      </c>
      <c r="D56" s="64" t="s">
        <v>12</v>
      </c>
      <c r="E56" s="33" t="s">
        <v>160</v>
      </c>
      <c r="F56" s="33" t="s">
        <v>170</v>
      </c>
      <c r="G56" s="58">
        <v>3000</v>
      </c>
      <c r="H56" s="45">
        <v>3000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58">
        <f t="shared" si="4"/>
        <v>750</v>
      </c>
      <c r="P56" s="59">
        <v>250.00000000000006</v>
      </c>
      <c r="Q56" s="55">
        <f t="shared" si="5"/>
        <v>4000</v>
      </c>
      <c r="R56" s="80">
        <v>525</v>
      </c>
      <c r="S56" s="83">
        <f t="shared" si="1"/>
        <v>3475</v>
      </c>
      <c r="T56" s="63" t="str">
        <f t="shared" si="3"/>
        <v>NO APLICA</v>
      </c>
      <c r="V56" s="5" t="s">
        <v>145</v>
      </c>
      <c r="W56" s="74">
        <f t="shared" si="2"/>
        <v>0</v>
      </c>
    </row>
    <row r="57" spans="1:26" s="8" customFormat="1" ht="45" customHeight="1" x14ac:dyDescent="0.25">
      <c r="A57" s="32">
        <v>46</v>
      </c>
      <c r="B57" s="34" t="s">
        <v>6</v>
      </c>
      <c r="C57" s="64" t="s">
        <v>89</v>
      </c>
      <c r="D57" s="64" t="s">
        <v>12</v>
      </c>
      <c r="E57" s="33" t="s">
        <v>160</v>
      </c>
      <c r="F57" s="33" t="s">
        <v>170</v>
      </c>
      <c r="G57" s="58">
        <v>3000</v>
      </c>
      <c r="H57" s="45">
        <v>3000</v>
      </c>
      <c r="I57" s="45">
        <v>0</v>
      </c>
      <c r="J57" s="58">
        <v>0</v>
      </c>
      <c r="K57" s="45">
        <v>0</v>
      </c>
      <c r="L57" s="45">
        <v>0</v>
      </c>
      <c r="M57" s="45">
        <v>0</v>
      </c>
      <c r="N57" s="45">
        <v>0</v>
      </c>
      <c r="O57" s="58">
        <f t="shared" si="4"/>
        <v>750</v>
      </c>
      <c r="P57" s="59">
        <v>250.00000000000006</v>
      </c>
      <c r="Q57" s="55">
        <f t="shared" si="5"/>
        <v>4000</v>
      </c>
      <c r="R57" s="80">
        <v>3578.17</v>
      </c>
      <c r="S57" s="83">
        <f t="shared" si="1"/>
        <v>421.82999999999993</v>
      </c>
      <c r="T57" s="63" t="str">
        <f t="shared" si="3"/>
        <v>NO APLICA</v>
      </c>
      <c r="V57" s="5" t="s">
        <v>145</v>
      </c>
      <c r="W57" s="74">
        <f t="shared" si="2"/>
        <v>0</v>
      </c>
    </row>
    <row r="58" spans="1:26" s="8" customFormat="1" ht="45" customHeight="1" x14ac:dyDescent="0.25">
      <c r="A58" s="32">
        <v>47</v>
      </c>
      <c r="B58" s="34" t="s">
        <v>6</v>
      </c>
      <c r="C58" s="64" t="s">
        <v>139</v>
      </c>
      <c r="D58" s="64" t="s">
        <v>227</v>
      </c>
      <c r="E58" s="33" t="s">
        <v>160</v>
      </c>
      <c r="F58" s="33" t="s">
        <v>170</v>
      </c>
      <c r="G58" s="58">
        <v>3000</v>
      </c>
      <c r="H58" s="45">
        <v>3000</v>
      </c>
      <c r="I58" s="45">
        <v>0</v>
      </c>
      <c r="J58" s="58">
        <v>0</v>
      </c>
      <c r="K58" s="45">
        <v>0</v>
      </c>
      <c r="L58" s="45">
        <v>0</v>
      </c>
      <c r="M58" s="45">
        <v>0</v>
      </c>
      <c r="N58" s="45">
        <v>0</v>
      </c>
      <c r="O58" s="58">
        <f t="shared" si="4"/>
        <v>750</v>
      </c>
      <c r="P58" s="59">
        <v>250.00000000000006</v>
      </c>
      <c r="Q58" s="55">
        <f t="shared" si="5"/>
        <v>4000</v>
      </c>
      <c r="R58" s="80">
        <v>525</v>
      </c>
      <c r="S58" s="83">
        <f t="shared" si="1"/>
        <v>3475</v>
      </c>
      <c r="T58" s="63" t="str">
        <f t="shared" si="3"/>
        <v>NO APLICA</v>
      </c>
      <c r="V58" s="5" t="s">
        <v>145</v>
      </c>
      <c r="W58" s="74">
        <f t="shared" si="2"/>
        <v>0</v>
      </c>
    </row>
    <row r="59" spans="1:26" s="8" customFormat="1" ht="45" customHeight="1" x14ac:dyDescent="0.25">
      <c r="A59" s="32">
        <v>48</v>
      </c>
      <c r="B59" s="34" t="s">
        <v>6</v>
      </c>
      <c r="C59" s="64" t="s">
        <v>106</v>
      </c>
      <c r="D59" s="64" t="s">
        <v>227</v>
      </c>
      <c r="E59" s="33" t="s">
        <v>160</v>
      </c>
      <c r="F59" s="33" t="s">
        <v>170</v>
      </c>
      <c r="G59" s="58">
        <v>3000</v>
      </c>
      <c r="H59" s="45">
        <v>3000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58">
        <f t="shared" si="4"/>
        <v>750</v>
      </c>
      <c r="P59" s="59">
        <v>250</v>
      </c>
      <c r="Q59" s="55">
        <f t="shared" si="5"/>
        <v>4000</v>
      </c>
      <c r="R59" s="80">
        <v>525</v>
      </c>
      <c r="S59" s="83">
        <f t="shared" si="1"/>
        <v>3475</v>
      </c>
      <c r="T59" s="63" t="str">
        <f t="shared" si="3"/>
        <v>NO APLICA</v>
      </c>
      <c r="V59" s="5" t="s">
        <v>145</v>
      </c>
      <c r="W59" s="74">
        <f t="shared" si="2"/>
        <v>0</v>
      </c>
    </row>
    <row r="60" spans="1:26" s="8" customFormat="1" ht="45" customHeight="1" x14ac:dyDescent="0.25">
      <c r="A60" s="32">
        <v>49</v>
      </c>
      <c r="B60" s="34" t="s">
        <v>6</v>
      </c>
      <c r="C60" s="64" t="s">
        <v>228</v>
      </c>
      <c r="D60" s="64" t="s">
        <v>9</v>
      </c>
      <c r="E60" s="33" t="s">
        <v>160</v>
      </c>
      <c r="F60" s="33" t="s">
        <v>170</v>
      </c>
      <c r="G60" s="58">
        <v>4500</v>
      </c>
      <c r="H60" s="45">
        <v>4500</v>
      </c>
      <c r="I60" s="45">
        <v>0</v>
      </c>
      <c r="J60" s="58">
        <v>0</v>
      </c>
      <c r="K60" s="45">
        <v>0</v>
      </c>
      <c r="L60" s="45">
        <v>0</v>
      </c>
      <c r="M60" s="45">
        <v>0</v>
      </c>
      <c r="N60" s="45">
        <v>0</v>
      </c>
      <c r="O60" s="58">
        <f t="shared" si="4"/>
        <v>1125</v>
      </c>
      <c r="P60" s="59">
        <v>250.00000000000006</v>
      </c>
      <c r="Q60" s="55">
        <f t="shared" si="5"/>
        <v>5875</v>
      </c>
      <c r="R60" s="80">
        <v>896.15</v>
      </c>
      <c r="S60" s="83">
        <f t="shared" si="1"/>
        <v>4978.8500000000004</v>
      </c>
      <c r="T60" s="63">
        <f>W60</f>
        <v>1142</v>
      </c>
      <c r="V60" s="5" t="s">
        <v>145</v>
      </c>
      <c r="W60" s="74">
        <f t="shared" si="2"/>
        <v>1142</v>
      </c>
      <c r="X60" s="8">
        <v>606</v>
      </c>
      <c r="Y60" s="8">
        <v>486</v>
      </c>
      <c r="Z60" s="8">
        <v>50</v>
      </c>
    </row>
    <row r="61" spans="1:26" s="8" customFormat="1" ht="45" customHeight="1" x14ac:dyDescent="0.25">
      <c r="A61" s="32">
        <v>50</v>
      </c>
      <c r="B61" s="34" t="s">
        <v>6</v>
      </c>
      <c r="C61" s="64" t="s">
        <v>8</v>
      </c>
      <c r="D61" s="64" t="s">
        <v>9</v>
      </c>
      <c r="E61" s="33" t="s">
        <v>160</v>
      </c>
      <c r="F61" s="33" t="s">
        <v>170</v>
      </c>
      <c r="G61" s="58">
        <v>4500</v>
      </c>
      <c r="H61" s="45">
        <v>4500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58">
        <f t="shared" si="4"/>
        <v>1125</v>
      </c>
      <c r="P61" s="59">
        <v>250.00000000000006</v>
      </c>
      <c r="Q61" s="55">
        <f t="shared" si="5"/>
        <v>5875</v>
      </c>
      <c r="R61" s="80">
        <v>1451.07</v>
      </c>
      <c r="S61" s="83">
        <f t="shared" si="1"/>
        <v>4423.93</v>
      </c>
      <c r="T61" s="63">
        <f t="shared" ref="T61:T63" si="6">W61</f>
        <v>1654</v>
      </c>
      <c r="V61" s="5" t="s">
        <v>145</v>
      </c>
      <c r="W61" s="74">
        <f t="shared" si="2"/>
        <v>1654</v>
      </c>
      <c r="X61" s="8">
        <v>684</v>
      </c>
      <c r="Y61" s="8">
        <v>970</v>
      </c>
    </row>
    <row r="62" spans="1:26" s="8" customFormat="1" ht="45" customHeight="1" x14ac:dyDescent="0.25">
      <c r="A62" s="32">
        <v>51</v>
      </c>
      <c r="B62" s="34" t="s">
        <v>6</v>
      </c>
      <c r="C62" s="64" t="s">
        <v>143</v>
      </c>
      <c r="D62" s="64" t="s">
        <v>9</v>
      </c>
      <c r="E62" s="33" t="s">
        <v>160</v>
      </c>
      <c r="F62" s="33" t="s">
        <v>170</v>
      </c>
      <c r="G62" s="58">
        <v>4500</v>
      </c>
      <c r="H62" s="45">
        <v>4500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58">
        <f t="shared" si="4"/>
        <v>1125</v>
      </c>
      <c r="P62" s="59">
        <v>250.00000000000006</v>
      </c>
      <c r="Q62" s="55">
        <f t="shared" si="5"/>
        <v>5875</v>
      </c>
      <c r="R62" s="80">
        <v>896.15</v>
      </c>
      <c r="S62" s="83">
        <f t="shared" si="1"/>
        <v>4978.8500000000004</v>
      </c>
      <c r="T62" s="63">
        <f t="shared" si="6"/>
        <v>1874</v>
      </c>
      <c r="V62" s="5" t="s">
        <v>145</v>
      </c>
      <c r="W62" s="74">
        <f t="shared" si="2"/>
        <v>1874</v>
      </c>
      <c r="X62" s="8">
        <v>1467</v>
      </c>
      <c r="Y62" s="8">
        <v>407</v>
      </c>
    </row>
    <row r="63" spans="1:26" s="8" customFormat="1" ht="45" customHeight="1" x14ac:dyDescent="0.25">
      <c r="A63" s="32">
        <v>52</v>
      </c>
      <c r="B63" s="34" t="s">
        <v>6</v>
      </c>
      <c r="C63" s="64" t="s">
        <v>229</v>
      </c>
      <c r="D63" s="64" t="s">
        <v>9</v>
      </c>
      <c r="E63" s="33" t="s">
        <v>160</v>
      </c>
      <c r="F63" s="33" t="s">
        <v>170</v>
      </c>
      <c r="G63" s="58">
        <v>4500</v>
      </c>
      <c r="H63" s="45">
        <v>4500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58">
        <f t="shared" si="4"/>
        <v>1125</v>
      </c>
      <c r="P63" s="59">
        <v>250.00000000000006</v>
      </c>
      <c r="Q63" s="55">
        <f t="shared" si="5"/>
        <v>5875</v>
      </c>
      <c r="R63" s="80">
        <v>896.15</v>
      </c>
      <c r="S63" s="83">
        <f t="shared" si="1"/>
        <v>4978.8500000000004</v>
      </c>
      <c r="T63" s="63">
        <f t="shared" si="6"/>
        <v>1022</v>
      </c>
      <c r="V63" s="5" t="s">
        <v>145</v>
      </c>
      <c r="W63" s="74">
        <f t="shared" si="2"/>
        <v>1022</v>
      </c>
      <c r="X63" s="8">
        <v>1022</v>
      </c>
    </row>
    <row r="64" spans="1:26" s="8" customFormat="1" ht="45" customHeight="1" x14ac:dyDescent="0.25">
      <c r="A64" s="32">
        <v>53</v>
      </c>
      <c r="B64" s="34" t="s">
        <v>6</v>
      </c>
      <c r="C64" s="64" t="s">
        <v>230</v>
      </c>
      <c r="D64" s="64" t="s">
        <v>108</v>
      </c>
      <c r="E64" s="33" t="s">
        <v>160</v>
      </c>
      <c r="F64" s="33" t="s">
        <v>178</v>
      </c>
      <c r="G64" s="58">
        <v>15000</v>
      </c>
      <c r="H64" s="45">
        <v>15000</v>
      </c>
      <c r="I64" s="45">
        <v>0</v>
      </c>
      <c r="J64" s="45">
        <v>375.0000000000004</v>
      </c>
      <c r="K64" s="45">
        <v>0</v>
      </c>
      <c r="L64" s="45">
        <v>0</v>
      </c>
      <c r="M64" s="45">
        <v>0</v>
      </c>
      <c r="N64" s="45">
        <v>0</v>
      </c>
      <c r="O64" s="58">
        <f t="shared" si="4"/>
        <v>3750</v>
      </c>
      <c r="P64" s="59">
        <v>250.00000000000006</v>
      </c>
      <c r="Q64" s="55">
        <f t="shared" si="5"/>
        <v>19375</v>
      </c>
      <c r="R64" s="80">
        <v>4297</v>
      </c>
      <c r="S64" s="83">
        <f t="shared" si="1"/>
        <v>15078</v>
      </c>
      <c r="T64" s="63" t="str">
        <f t="shared" si="3"/>
        <v>NO APLICA</v>
      </c>
      <c r="V64" s="5" t="s">
        <v>145</v>
      </c>
      <c r="W64" s="74">
        <f t="shared" si="2"/>
        <v>0</v>
      </c>
    </row>
    <row r="65" spans="1:23" s="8" customFormat="1" ht="45" customHeight="1" x14ac:dyDescent="0.25">
      <c r="A65" s="32">
        <v>54</v>
      </c>
      <c r="B65" s="34" t="s">
        <v>6</v>
      </c>
      <c r="C65" s="64" t="s">
        <v>231</v>
      </c>
      <c r="D65" s="64" t="s">
        <v>232</v>
      </c>
      <c r="E65" s="33" t="s">
        <v>160</v>
      </c>
      <c r="F65" s="33" t="s">
        <v>262</v>
      </c>
      <c r="G65" s="58">
        <v>8000</v>
      </c>
      <c r="H65" s="45">
        <v>8000</v>
      </c>
      <c r="I65" s="45">
        <v>0</v>
      </c>
      <c r="J65" s="58">
        <v>0</v>
      </c>
      <c r="K65" s="45">
        <v>0</v>
      </c>
      <c r="L65" s="45">
        <v>0</v>
      </c>
      <c r="M65" s="45">
        <v>0</v>
      </c>
      <c r="N65" s="45">
        <v>0</v>
      </c>
      <c r="O65" s="58">
        <f t="shared" si="4"/>
        <v>2000</v>
      </c>
      <c r="P65" s="59">
        <v>250.00000000000006</v>
      </c>
      <c r="Q65" s="55">
        <f t="shared" si="5"/>
        <v>10250</v>
      </c>
      <c r="R65" s="80">
        <v>2062.7300000000005</v>
      </c>
      <c r="S65" s="83">
        <f t="shared" si="1"/>
        <v>8187.2699999999995</v>
      </c>
      <c r="T65" s="63" t="str">
        <f t="shared" si="3"/>
        <v>NO APLICA</v>
      </c>
      <c r="V65" s="5" t="s">
        <v>145</v>
      </c>
      <c r="W65" s="74">
        <f t="shared" si="2"/>
        <v>0</v>
      </c>
    </row>
    <row r="66" spans="1:23" s="8" customFormat="1" ht="45" customHeight="1" x14ac:dyDescent="0.25">
      <c r="A66" s="32">
        <v>55</v>
      </c>
      <c r="B66" s="34" t="s">
        <v>6</v>
      </c>
      <c r="C66" s="64" t="s">
        <v>96</v>
      </c>
      <c r="D66" s="64" t="s">
        <v>233</v>
      </c>
      <c r="E66" s="33" t="s">
        <v>160</v>
      </c>
      <c r="F66" s="33" t="s">
        <v>263</v>
      </c>
      <c r="G66" s="58">
        <v>8000</v>
      </c>
      <c r="H66" s="45">
        <v>8000</v>
      </c>
      <c r="I66" s="45">
        <v>0</v>
      </c>
      <c r="J66" s="58">
        <v>0</v>
      </c>
      <c r="K66" s="45">
        <v>0</v>
      </c>
      <c r="L66" s="45">
        <v>0</v>
      </c>
      <c r="M66" s="45">
        <v>0</v>
      </c>
      <c r="N66" s="45">
        <v>0</v>
      </c>
      <c r="O66" s="58">
        <f t="shared" si="4"/>
        <v>2000</v>
      </c>
      <c r="P66" s="59">
        <v>250.00000000000006</v>
      </c>
      <c r="Q66" s="55">
        <f t="shared" si="5"/>
        <v>10250</v>
      </c>
      <c r="R66" s="80">
        <v>5019.2100000000009</v>
      </c>
      <c r="S66" s="83">
        <f t="shared" si="1"/>
        <v>5230.7899999999991</v>
      </c>
      <c r="T66" s="63" t="str">
        <f t="shared" si="3"/>
        <v>NO APLICA</v>
      </c>
      <c r="V66" s="5" t="s">
        <v>145</v>
      </c>
      <c r="W66" s="74">
        <f t="shared" si="2"/>
        <v>0</v>
      </c>
    </row>
    <row r="67" spans="1:23" s="8" customFormat="1" ht="45" customHeight="1" x14ac:dyDescent="0.25">
      <c r="A67" s="32">
        <v>56</v>
      </c>
      <c r="B67" s="34" t="s">
        <v>6</v>
      </c>
      <c r="C67" s="64" t="s">
        <v>234</v>
      </c>
      <c r="D67" s="64" t="s">
        <v>235</v>
      </c>
      <c r="E67" s="33" t="s">
        <v>160</v>
      </c>
      <c r="F67" s="33" t="s">
        <v>264</v>
      </c>
      <c r="G67" s="58">
        <v>8000</v>
      </c>
      <c r="H67" s="45">
        <v>8000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58">
        <f t="shared" si="4"/>
        <v>2000</v>
      </c>
      <c r="P67" s="59">
        <v>250.00000000000006</v>
      </c>
      <c r="Q67" s="55">
        <f t="shared" si="5"/>
        <v>10250</v>
      </c>
      <c r="R67" s="80">
        <v>2062.7300000000005</v>
      </c>
      <c r="S67" s="83">
        <f t="shared" si="1"/>
        <v>8187.2699999999995</v>
      </c>
      <c r="T67" s="63" t="str">
        <f t="shared" si="3"/>
        <v>NO APLICA</v>
      </c>
      <c r="V67" s="5" t="s">
        <v>145</v>
      </c>
      <c r="W67" s="74">
        <f t="shared" si="2"/>
        <v>0</v>
      </c>
    </row>
    <row r="68" spans="1:23" s="8" customFormat="1" ht="45" customHeight="1" x14ac:dyDescent="0.25">
      <c r="A68" s="32">
        <v>57</v>
      </c>
      <c r="B68" s="34" t="s">
        <v>6</v>
      </c>
      <c r="C68" s="64" t="s">
        <v>236</v>
      </c>
      <c r="D68" s="64" t="s">
        <v>237</v>
      </c>
      <c r="E68" s="33" t="s">
        <v>160</v>
      </c>
      <c r="F68" s="33" t="s">
        <v>264</v>
      </c>
      <c r="G68" s="58">
        <v>5500</v>
      </c>
      <c r="H68" s="45">
        <v>5500</v>
      </c>
      <c r="I68" s="45">
        <v>0</v>
      </c>
      <c r="J68" s="58">
        <v>0</v>
      </c>
      <c r="K68" s="45">
        <v>0</v>
      </c>
      <c r="L68" s="45">
        <v>0</v>
      </c>
      <c r="M68" s="45">
        <v>0</v>
      </c>
      <c r="N68" s="45">
        <v>0</v>
      </c>
      <c r="O68" s="58">
        <f t="shared" si="4"/>
        <v>1375</v>
      </c>
      <c r="P68" s="59">
        <v>250.00000000000006</v>
      </c>
      <c r="Q68" s="55">
        <f t="shared" si="5"/>
        <v>7125</v>
      </c>
      <c r="R68" s="80">
        <v>5483.9500000000007</v>
      </c>
      <c r="S68" s="83">
        <f t="shared" si="1"/>
        <v>1641.0499999999993</v>
      </c>
      <c r="T68" s="63" t="str">
        <f t="shared" si="3"/>
        <v>NO APLICA</v>
      </c>
      <c r="V68" s="5" t="s">
        <v>145</v>
      </c>
      <c r="W68" s="74">
        <f t="shared" si="2"/>
        <v>0</v>
      </c>
    </row>
    <row r="69" spans="1:23" s="8" customFormat="1" ht="45" customHeight="1" x14ac:dyDescent="0.25">
      <c r="A69" s="32">
        <v>58</v>
      </c>
      <c r="B69" s="34" t="s">
        <v>6</v>
      </c>
      <c r="C69" s="64" t="s">
        <v>196</v>
      </c>
      <c r="D69" s="64" t="s">
        <v>238</v>
      </c>
      <c r="E69" s="33" t="s">
        <v>160</v>
      </c>
      <c r="F69" s="33" t="s">
        <v>178</v>
      </c>
      <c r="G69" s="58">
        <v>7000</v>
      </c>
      <c r="H69" s="45">
        <v>7000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58">
        <f t="shared" si="4"/>
        <v>1750</v>
      </c>
      <c r="P69" s="59">
        <v>250.00000000000006</v>
      </c>
      <c r="Q69" s="55">
        <f t="shared" si="5"/>
        <v>9000</v>
      </c>
      <c r="R69" s="80">
        <v>1663.9600000000003</v>
      </c>
      <c r="S69" s="83">
        <f t="shared" si="1"/>
        <v>7336.04</v>
      </c>
      <c r="T69" s="63" t="str">
        <f t="shared" si="3"/>
        <v>NO APLICA</v>
      </c>
      <c r="V69" s="5" t="s">
        <v>145</v>
      </c>
      <c r="W69" s="74">
        <f t="shared" si="2"/>
        <v>0</v>
      </c>
    </row>
    <row r="70" spans="1:23" s="8" customFormat="1" ht="45" customHeight="1" x14ac:dyDescent="0.25">
      <c r="A70" s="32">
        <v>59</v>
      </c>
      <c r="B70" s="34" t="s">
        <v>6</v>
      </c>
      <c r="C70" s="64" t="s">
        <v>34</v>
      </c>
      <c r="D70" s="64" t="s">
        <v>239</v>
      </c>
      <c r="E70" s="33" t="s">
        <v>160</v>
      </c>
      <c r="F70" s="33" t="s">
        <v>35</v>
      </c>
      <c r="G70" s="58">
        <v>15000</v>
      </c>
      <c r="H70" s="45">
        <v>15000</v>
      </c>
      <c r="I70" s="45">
        <v>0</v>
      </c>
      <c r="J70" s="45">
        <v>375.0000000000004</v>
      </c>
      <c r="K70" s="45">
        <v>0</v>
      </c>
      <c r="L70" s="45">
        <v>0</v>
      </c>
      <c r="M70" s="45">
        <v>0</v>
      </c>
      <c r="N70" s="45">
        <v>0</v>
      </c>
      <c r="O70" s="58">
        <f t="shared" si="4"/>
        <v>3750</v>
      </c>
      <c r="P70" s="59">
        <v>250.00000000000006</v>
      </c>
      <c r="Q70" s="55">
        <f t="shared" si="5"/>
        <v>19375</v>
      </c>
      <c r="R70" s="80">
        <v>4297</v>
      </c>
      <c r="S70" s="83">
        <f t="shared" si="1"/>
        <v>15078</v>
      </c>
      <c r="T70" s="63" t="str">
        <f t="shared" si="3"/>
        <v>NO APLICA</v>
      </c>
      <c r="V70" s="5" t="s">
        <v>145</v>
      </c>
      <c r="W70" s="74">
        <f t="shared" si="2"/>
        <v>0</v>
      </c>
    </row>
    <row r="71" spans="1:23" s="8" customFormat="1" ht="45" customHeight="1" x14ac:dyDescent="0.25">
      <c r="A71" s="32">
        <v>60</v>
      </c>
      <c r="B71" s="34" t="s">
        <v>6</v>
      </c>
      <c r="C71" s="64" t="s">
        <v>194</v>
      </c>
      <c r="D71" s="64" t="s">
        <v>63</v>
      </c>
      <c r="E71" s="33" t="s">
        <v>160</v>
      </c>
      <c r="F71" s="33" t="s">
        <v>35</v>
      </c>
      <c r="G71" s="58">
        <v>6000</v>
      </c>
      <c r="H71" s="45">
        <v>6000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58">
        <f t="shared" si="4"/>
        <v>1500</v>
      </c>
      <c r="P71" s="59">
        <v>250.00000000000006</v>
      </c>
      <c r="Q71" s="55">
        <f t="shared" si="5"/>
        <v>7750</v>
      </c>
      <c r="R71" s="80">
        <v>1328.33</v>
      </c>
      <c r="S71" s="83">
        <f t="shared" si="1"/>
        <v>6421.67</v>
      </c>
      <c r="T71" s="63" t="str">
        <f t="shared" si="3"/>
        <v>NO APLICA</v>
      </c>
      <c r="V71" s="5" t="s">
        <v>145</v>
      </c>
      <c r="W71" s="74">
        <f t="shared" si="2"/>
        <v>0</v>
      </c>
    </row>
    <row r="72" spans="1:23" s="8" customFormat="1" ht="45" customHeight="1" x14ac:dyDescent="0.25">
      <c r="A72" s="32">
        <v>61</v>
      </c>
      <c r="B72" s="34" t="s">
        <v>6</v>
      </c>
      <c r="C72" s="64" t="s">
        <v>240</v>
      </c>
      <c r="D72" s="64" t="s">
        <v>193</v>
      </c>
      <c r="E72" s="33" t="s">
        <v>160</v>
      </c>
      <c r="F72" s="33" t="s">
        <v>35</v>
      </c>
      <c r="G72" s="58">
        <v>11000</v>
      </c>
      <c r="H72" s="45">
        <v>11000</v>
      </c>
      <c r="I72" s="45">
        <v>0</v>
      </c>
      <c r="J72" s="45">
        <v>375.0000000000004</v>
      </c>
      <c r="K72" s="45">
        <v>0</v>
      </c>
      <c r="L72" s="45">
        <v>0</v>
      </c>
      <c r="M72" s="45">
        <v>0</v>
      </c>
      <c r="N72" s="45">
        <v>0</v>
      </c>
      <c r="O72" s="58">
        <f t="shared" si="4"/>
        <v>2750</v>
      </c>
      <c r="P72" s="59">
        <v>250.00000000000006</v>
      </c>
      <c r="Q72" s="55">
        <f t="shared" si="5"/>
        <v>14375</v>
      </c>
      <c r="R72" s="80">
        <v>2934.96</v>
      </c>
      <c r="S72" s="83">
        <f t="shared" si="1"/>
        <v>11440.04</v>
      </c>
      <c r="T72" s="63" t="str">
        <f t="shared" si="3"/>
        <v>NO APLICA</v>
      </c>
      <c r="V72" s="5" t="s">
        <v>145</v>
      </c>
      <c r="W72" s="74">
        <f t="shared" si="2"/>
        <v>0</v>
      </c>
    </row>
    <row r="73" spans="1:23" s="8" customFormat="1" ht="45" customHeight="1" x14ac:dyDescent="0.25">
      <c r="A73" s="32">
        <v>62</v>
      </c>
      <c r="B73" s="34" t="s">
        <v>6</v>
      </c>
      <c r="C73" s="64" t="s">
        <v>135</v>
      </c>
      <c r="D73" s="64" t="s">
        <v>241</v>
      </c>
      <c r="E73" s="33" t="s">
        <v>160</v>
      </c>
      <c r="F73" s="33" t="s">
        <v>35</v>
      </c>
      <c r="G73" s="58">
        <v>11000</v>
      </c>
      <c r="H73" s="45">
        <v>11000</v>
      </c>
      <c r="I73" s="45">
        <v>0</v>
      </c>
      <c r="J73" s="58">
        <v>375.0000000000004</v>
      </c>
      <c r="K73" s="45">
        <v>0</v>
      </c>
      <c r="L73" s="45">
        <v>0</v>
      </c>
      <c r="M73" s="45">
        <v>0</v>
      </c>
      <c r="N73" s="45">
        <v>0</v>
      </c>
      <c r="O73" s="58">
        <f t="shared" si="4"/>
        <v>2750</v>
      </c>
      <c r="P73" s="59">
        <v>250.00000000000006</v>
      </c>
      <c r="Q73" s="55">
        <f t="shared" si="5"/>
        <v>14375</v>
      </c>
      <c r="R73" s="80">
        <v>2934.96</v>
      </c>
      <c r="S73" s="83">
        <f t="shared" si="1"/>
        <v>11440.04</v>
      </c>
      <c r="T73" s="63" t="str">
        <f t="shared" si="3"/>
        <v>NO APLICA</v>
      </c>
      <c r="V73" s="5" t="s">
        <v>145</v>
      </c>
      <c r="W73" s="74">
        <f t="shared" si="2"/>
        <v>0</v>
      </c>
    </row>
    <row r="74" spans="1:23" s="8" customFormat="1" ht="45" customHeight="1" x14ac:dyDescent="0.25">
      <c r="A74" s="32">
        <v>63</v>
      </c>
      <c r="B74" s="34" t="s">
        <v>6</v>
      </c>
      <c r="C74" s="64" t="s">
        <v>242</v>
      </c>
      <c r="D74" s="64" t="s">
        <v>243</v>
      </c>
      <c r="E74" s="33" t="s">
        <v>160</v>
      </c>
      <c r="F74" s="33" t="s">
        <v>35</v>
      </c>
      <c r="G74" s="58">
        <v>11000</v>
      </c>
      <c r="H74" s="45">
        <v>11000</v>
      </c>
      <c r="I74" s="45">
        <v>0</v>
      </c>
      <c r="J74" s="45">
        <v>375.0000000000004</v>
      </c>
      <c r="K74" s="45">
        <v>0</v>
      </c>
      <c r="L74" s="45">
        <v>0</v>
      </c>
      <c r="M74" s="45">
        <v>0</v>
      </c>
      <c r="N74" s="45">
        <v>0</v>
      </c>
      <c r="O74" s="58">
        <f t="shared" si="4"/>
        <v>2750</v>
      </c>
      <c r="P74" s="59">
        <v>250.00000000000006</v>
      </c>
      <c r="Q74" s="55">
        <f t="shared" si="5"/>
        <v>14375</v>
      </c>
      <c r="R74" s="80">
        <v>3124.8</v>
      </c>
      <c r="S74" s="83">
        <f t="shared" si="1"/>
        <v>11250.2</v>
      </c>
      <c r="T74" s="63" t="str">
        <f t="shared" si="3"/>
        <v>NO APLICA</v>
      </c>
      <c r="V74" s="5" t="s">
        <v>145</v>
      </c>
      <c r="W74" s="74">
        <f t="shared" si="2"/>
        <v>0</v>
      </c>
    </row>
    <row r="75" spans="1:23" s="8" customFormat="1" ht="45" customHeight="1" x14ac:dyDescent="0.25">
      <c r="A75" s="32">
        <v>64</v>
      </c>
      <c r="B75" s="34" t="s">
        <v>6</v>
      </c>
      <c r="C75" s="64" t="s">
        <v>126</v>
      </c>
      <c r="D75" s="64" t="s">
        <v>87</v>
      </c>
      <c r="E75" s="33" t="s">
        <v>160</v>
      </c>
      <c r="F75" s="33" t="s">
        <v>35</v>
      </c>
      <c r="G75" s="58">
        <v>7000</v>
      </c>
      <c r="H75" s="45">
        <v>7000</v>
      </c>
      <c r="I75" s="45">
        <v>0</v>
      </c>
      <c r="J75" s="58">
        <v>0</v>
      </c>
      <c r="K75" s="45">
        <v>0</v>
      </c>
      <c r="L75" s="45">
        <v>0</v>
      </c>
      <c r="M75" s="45">
        <v>0</v>
      </c>
      <c r="N75" s="45">
        <v>0</v>
      </c>
      <c r="O75" s="58">
        <f t="shared" si="4"/>
        <v>1750</v>
      </c>
      <c r="P75" s="59">
        <v>250.00000000000006</v>
      </c>
      <c r="Q75" s="55">
        <f t="shared" si="5"/>
        <v>9000</v>
      </c>
      <c r="R75" s="80">
        <v>1781.5600000000004</v>
      </c>
      <c r="S75" s="83">
        <f t="shared" si="1"/>
        <v>7218.44</v>
      </c>
      <c r="T75" s="63" t="str">
        <f t="shared" ref="T75:T136" si="7">V75</f>
        <v>NO APLICA</v>
      </c>
      <c r="V75" s="5" t="s">
        <v>145</v>
      </c>
      <c r="W75" s="74">
        <f t="shared" si="2"/>
        <v>0</v>
      </c>
    </row>
    <row r="76" spans="1:23" s="8" customFormat="1" ht="45" customHeight="1" x14ac:dyDescent="0.25">
      <c r="A76" s="32">
        <v>65</v>
      </c>
      <c r="B76" s="34" t="s">
        <v>6</v>
      </c>
      <c r="C76" s="64" t="s">
        <v>49</v>
      </c>
      <c r="D76" s="64" t="s">
        <v>76</v>
      </c>
      <c r="E76" s="33" t="s">
        <v>157</v>
      </c>
      <c r="F76" s="33" t="s">
        <v>174</v>
      </c>
      <c r="G76" s="58">
        <v>15000</v>
      </c>
      <c r="H76" s="45">
        <v>15000</v>
      </c>
      <c r="I76" s="45">
        <v>0</v>
      </c>
      <c r="J76" s="45">
        <v>375</v>
      </c>
      <c r="K76" s="45">
        <v>0</v>
      </c>
      <c r="L76" s="45">
        <v>0</v>
      </c>
      <c r="M76" s="45">
        <v>0</v>
      </c>
      <c r="N76" s="45">
        <v>0</v>
      </c>
      <c r="O76" s="58">
        <f t="shared" si="4"/>
        <v>3750</v>
      </c>
      <c r="P76" s="59">
        <v>250</v>
      </c>
      <c r="Q76" s="55">
        <f t="shared" si="5"/>
        <v>19375</v>
      </c>
      <c r="R76" s="80">
        <v>4297</v>
      </c>
      <c r="S76" s="83">
        <f t="shared" ref="S76:S131" si="8">Q76-R76</f>
        <v>15078</v>
      </c>
      <c r="T76" s="63" t="str">
        <f t="shared" si="7"/>
        <v>NO APLICA</v>
      </c>
      <c r="V76" s="5" t="s">
        <v>145</v>
      </c>
      <c r="W76" s="74">
        <f t="shared" ref="W76:W137" si="9">SUM(X76:AE76)</f>
        <v>0</v>
      </c>
    </row>
    <row r="77" spans="1:23" s="8" customFormat="1" ht="45" customHeight="1" x14ac:dyDescent="0.25">
      <c r="A77" s="32">
        <v>66</v>
      </c>
      <c r="B77" s="34" t="s">
        <v>6</v>
      </c>
      <c r="C77" s="64" t="s">
        <v>53</v>
      </c>
      <c r="D77" s="64" t="s">
        <v>66</v>
      </c>
      <c r="E77" s="33" t="s">
        <v>157</v>
      </c>
      <c r="F77" s="33" t="s">
        <v>174</v>
      </c>
      <c r="G77" s="58">
        <v>11000</v>
      </c>
      <c r="H77" s="45">
        <v>11000</v>
      </c>
      <c r="I77" s="45">
        <v>0</v>
      </c>
      <c r="J77" s="45">
        <v>375</v>
      </c>
      <c r="K77" s="45">
        <v>0</v>
      </c>
      <c r="L77" s="45">
        <v>0</v>
      </c>
      <c r="M77" s="45">
        <v>0</v>
      </c>
      <c r="N77" s="45">
        <v>0</v>
      </c>
      <c r="O77" s="58">
        <f t="shared" si="4"/>
        <v>2750</v>
      </c>
      <c r="P77" s="59">
        <v>250</v>
      </c>
      <c r="Q77" s="55">
        <f t="shared" si="5"/>
        <v>14375</v>
      </c>
      <c r="R77" s="80">
        <v>2934.95</v>
      </c>
      <c r="S77" s="83">
        <f t="shared" si="8"/>
        <v>11440.05</v>
      </c>
      <c r="T77" s="63" t="str">
        <f t="shared" si="7"/>
        <v>NO APLICA</v>
      </c>
      <c r="V77" s="5" t="s">
        <v>145</v>
      </c>
      <c r="W77" s="74">
        <f t="shared" si="9"/>
        <v>0</v>
      </c>
    </row>
    <row r="78" spans="1:23" s="8" customFormat="1" ht="45" customHeight="1" x14ac:dyDescent="0.25">
      <c r="A78" s="32">
        <v>67</v>
      </c>
      <c r="B78" s="34" t="s">
        <v>6</v>
      </c>
      <c r="C78" s="64" t="s">
        <v>92</v>
      </c>
      <c r="D78" s="64" t="s">
        <v>66</v>
      </c>
      <c r="E78" s="33" t="s">
        <v>157</v>
      </c>
      <c r="F78" s="33" t="s">
        <v>174</v>
      </c>
      <c r="G78" s="58">
        <v>11000</v>
      </c>
      <c r="H78" s="45">
        <v>11000</v>
      </c>
      <c r="I78" s="45">
        <v>0</v>
      </c>
      <c r="J78" s="45">
        <v>375.0000000000004</v>
      </c>
      <c r="K78" s="45">
        <v>0</v>
      </c>
      <c r="L78" s="45">
        <v>0</v>
      </c>
      <c r="M78" s="45">
        <v>0</v>
      </c>
      <c r="N78" s="45">
        <v>0</v>
      </c>
      <c r="O78" s="58">
        <f t="shared" si="4"/>
        <v>2750</v>
      </c>
      <c r="P78" s="59">
        <v>250.00000000000006</v>
      </c>
      <c r="Q78" s="55">
        <f t="shared" si="5"/>
        <v>14375</v>
      </c>
      <c r="R78" s="80">
        <v>2934.96</v>
      </c>
      <c r="S78" s="83">
        <f t="shared" si="8"/>
        <v>11440.04</v>
      </c>
      <c r="T78" s="63" t="str">
        <f t="shared" si="7"/>
        <v>NO APLICA</v>
      </c>
      <c r="V78" s="5" t="s">
        <v>145</v>
      </c>
      <c r="W78" s="74">
        <f t="shared" si="9"/>
        <v>0</v>
      </c>
    </row>
    <row r="79" spans="1:23" s="8" customFormat="1" ht="45" customHeight="1" x14ac:dyDescent="0.25">
      <c r="A79" s="32">
        <v>68</v>
      </c>
      <c r="B79" s="34" t="s">
        <v>6</v>
      </c>
      <c r="C79" s="64" t="s">
        <v>84</v>
      </c>
      <c r="D79" s="64" t="s">
        <v>244</v>
      </c>
      <c r="E79" s="33" t="s">
        <v>157</v>
      </c>
      <c r="F79" s="33" t="s">
        <v>174</v>
      </c>
      <c r="G79" s="58">
        <v>11000</v>
      </c>
      <c r="H79" s="45">
        <v>11000</v>
      </c>
      <c r="I79" s="45">
        <v>0</v>
      </c>
      <c r="J79" s="58">
        <v>375.0000000000004</v>
      </c>
      <c r="K79" s="45">
        <v>0</v>
      </c>
      <c r="L79" s="45">
        <v>0</v>
      </c>
      <c r="M79" s="45">
        <v>0</v>
      </c>
      <c r="N79" s="45">
        <v>0</v>
      </c>
      <c r="O79" s="58">
        <f t="shared" si="4"/>
        <v>2750</v>
      </c>
      <c r="P79" s="59">
        <v>250.00000000000006</v>
      </c>
      <c r="Q79" s="55">
        <f t="shared" si="5"/>
        <v>14375</v>
      </c>
      <c r="R79" s="80">
        <v>2934.96</v>
      </c>
      <c r="S79" s="83">
        <f t="shared" si="8"/>
        <v>11440.04</v>
      </c>
      <c r="T79" s="63" t="str">
        <f t="shared" si="7"/>
        <v>NO APLICA</v>
      </c>
      <c r="V79" s="5" t="s">
        <v>145</v>
      </c>
      <c r="W79" s="74">
        <f t="shared" si="9"/>
        <v>0</v>
      </c>
    </row>
    <row r="80" spans="1:23" s="8" customFormat="1" ht="45" customHeight="1" x14ac:dyDescent="0.25">
      <c r="A80" s="32">
        <v>69</v>
      </c>
      <c r="B80" s="34" t="s">
        <v>6</v>
      </c>
      <c r="C80" s="64" t="s">
        <v>57</v>
      </c>
      <c r="D80" s="64" t="s">
        <v>65</v>
      </c>
      <c r="E80" s="33" t="s">
        <v>157</v>
      </c>
      <c r="F80" s="33" t="s">
        <v>174</v>
      </c>
      <c r="G80" s="58">
        <v>8000</v>
      </c>
      <c r="H80" s="45">
        <v>8000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58">
        <f t="shared" si="4"/>
        <v>2000</v>
      </c>
      <c r="P80" s="59">
        <v>250.00000000000006</v>
      </c>
      <c r="Q80" s="55">
        <f t="shared" si="5"/>
        <v>10250</v>
      </c>
      <c r="R80" s="80">
        <v>1928.3300000000004</v>
      </c>
      <c r="S80" s="83">
        <f t="shared" si="8"/>
        <v>8321.67</v>
      </c>
      <c r="T80" s="63" t="str">
        <f t="shared" si="7"/>
        <v>NO APLICA</v>
      </c>
      <c r="V80" s="5" t="s">
        <v>145</v>
      </c>
      <c r="W80" s="74">
        <f t="shared" si="9"/>
        <v>0</v>
      </c>
    </row>
    <row r="81" spans="1:26" s="8" customFormat="1" ht="45" customHeight="1" x14ac:dyDescent="0.25">
      <c r="A81" s="32">
        <v>70</v>
      </c>
      <c r="B81" s="34" t="s">
        <v>6</v>
      </c>
      <c r="C81" s="64" t="s">
        <v>86</v>
      </c>
      <c r="D81" s="62" t="s">
        <v>65</v>
      </c>
      <c r="E81" s="33" t="s">
        <v>157</v>
      </c>
      <c r="F81" s="33" t="s">
        <v>174</v>
      </c>
      <c r="G81" s="58">
        <v>8000</v>
      </c>
      <c r="H81" s="45">
        <v>8000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58">
        <f t="shared" si="4"/>
        <v>2000</v>
      </c>
      <c r="P81" s="59">
        <v>250.00000000000006</v>
      </c>
      <c r="Q81" s="55">
        <f t="shared" si="5"/>
        <v>10250</v>
      </c>
      <c r="R81" s="80">
        <v>7059.09</v>
      </c>
      <c r="S81" s="83">
        <f t="shared" si="8"/>
        <v>3190.91</v>
      </c>
      <c r="T81" s="63" t="str">
        <f t="shared" si="7"/>
        <v>NO APLICA</v>
      </c>
      <c r="V81" s="5" t="s">
        <v>145</v>
      </c>
      <c r="W81" s="74">
        <f t="shared" si="9"/>
        <v>0</v>
      </c>
    </row>
    <row r="82" spans="1:26" s="8" customFormat="1" ht="45" customHeight="1" x14ac:dyDescent="0.25">
      <c r="A82" s="32">
        <v>71</v>
      </c>
      <c r="B82" s="34" t="s">
        <v>6</v>
      </c>
      <c r="C82" s="64" t="s">
        <v>245</v>
      </c>
      <c r="D82" s="64" t="s">
        <v>69</v>
      </c>
      <c r="E82" s="33" t="s">
        <v>157</v>
      </c>
      <c r="F82" s="33" t="s">
        <v>266</v>
      </c>
      <c r="G82" s="58">
        <v>15000</v>
      </c>
      <c r="H82" s="45">
        <v>15000</v>
      </c>
      <c r="I82" s="45">
        <v>0</v>
      </c>
      <c r="J82" s="45">
        <v>375</v>
      </c>
      <c r="K82" s="45">
        <v>0</v>
      </c>
      <c r="L82" s="45">
        <v>0</v>
      </c>
      <c r="M82" s="45">
        <v>0</v>
      </c>
      <c r="N82" s="45">
        <v>0</v>
      </c>
      <c r="O82" s="58">
        <f t="shared" ref="O82:O145" si="10">H82*25%</f>
        <v>3750</v>
      </c>
      <c r="P82" s="59">
        <v>250.00000000000006</v>
      </c>
      <c r="Q82" s="55">
        <f t="shared" si="5"/>
        <v>19375</v>
      </c>
      <c r="R82" s="80">
        <v>4297</v>
      </c>
      <c r="S82" s="83">
        <f t="shared" si="8"/>
        <v>15078</v>
      </c>
      <c r="T82" s="63" t="str">
        <f t="shared" si="7"/>
        <v>NO APLICA</v>
      </c>
      <c r="V82" s="5" t="s">
        <v>145</v>
      </c>
      <c r="W82" s="74">
        <f t="shared" si="9"/>
        <v>0</v>
      </c>
    </row>
    <row r="83" spans="1:26" s="8" customFormat="1" ht="45" customHeight="1" x14ac:dyDescent="0.25">
      <c r="A83" s="32">
        <v>72</v>
      </c>
      <c r="B83" s="34" t="s">
        <v>6</v>
      </c>
      <c r="C83" s="64" t="s">
        <v>55</v>
      </c>
      <c r="D83" s="64" t="s">
        <v>66</v>
      </c>
      <c r="E83" s="33" t="s">
        <v>157</v>
      </c>
      <c r="F83" s="33" t="s">
        <v>266</v>
      </c>
      <c r="G83" s="58">
        <v>11000</v>
      </c>
      <c r="H83" s="45">
        <v>11000</v>
      </c>
      <c r="I83" s="45">
        <v>0</v>
      </c>
      <c r="J83" s="45">
        <v>375</v>
      </c>
      <c r="K83" s="45">
        <v>0</v>
      </c>
      <c r="L83" s="45">
        <v>0</v>
      </c>
      <c r="M83" s="45">
        <v>0</v>
      </c>
      <c r="N83" s="45">
        <v>0</v>
      </c>
      <c r="O83" s="58">
        <f t="shared" si="10"/>
        <v>2750</v>
      </c>
      <c r="P83" s="59">
        <v>250.00000000000006</v>
      </c>
      <c r="Q83" s="55">
        <f t="shared" si="5"/>
        <v>14375</v>
      </c>
      <c r="R83" s="80">
        <v>2934.96</v>
      </c>
      <c r="S83" s="83">
        <f t="shared" si="8"/>
        <v>11440.04</v>
      </c>
      <c r="T83" s="63" t="str">
        <f t="shared" si="7"/>
        <v>NO APLICA</v>
      </c>
      <c r="V83" s="5" t="s">
        <v>145</v>
      </c>
      <c r="W83" s="74">
        <f t="shared" si="9"/>
        <v>0</v>
      </c>
    </row>
    <row r="84" spans="1:26" s="8" customFormat="1" ht="45" customHeight="1" x14ac:dyDescent="0.25">
      <c r="A84" s="32">
        <v>73</v>
      </c>
      <c r="B84" s="34" t="s">
        <v>6</v>
      </c>
      <c r="C84" s="64" t="s">
        <v>190</v>
      </c>
      <c r="D84" s="64" t="s">
        <v>66</v>
      </c>
      <c r="E84" s="33" t="s">
        <v>157</v>
      </c>
      <c r="F84" s="33" t="s">
        <v>266</v>
      </c>
      <c r="G84" s="58">
        <v>11000</v>
      </c>
      <c r="H84" s="45">
        <v>11000</v>
      </c>
      <c r="I84" s="45">
        <v>0</v>
      </c>
      <c r="J84" s="45">
        <v>375</v>
      </c>
      <c r="K84" s="45">
        <v>0</v>
      </c>
      <c r="L84" s="45">
        <v>0</v>
      </c>
      <c r="M84" s="45">
        <v>0</v>
      </c>
      <c r="N84" s="45">
        <v>0</v>
      </c>
      <c r="O84" s="58">
        <f t="shared" si="10"/>
        <v>2750</v>
      </c>
      <c r="P84" s="59">
        <v>250</v>
      </c>
      <c r="Q84" s="55">
        <f t="shared" ref="Q84:Q142" si="11">SUM(H84:P84)</f>
        <v>14375</v>
      </c>
      <c r="R84" s="80">
        <v>2934.95</v>
      </c>
      <c r="S84" s="83">
        <f t="shared" si="8"/>
        <v>11440.05</v>
      </c>
      <c r="T84" s="63" t="str">
        <f t="shared" si="7"/>
        <v>NO APLICA</v>
      </c>
      <c r="V84" s="5" t="s">
        <v>145</v>
      </c>
      <c r="W84" s="74">
        <f t="shared" si="9"/>
        <v>0</v>
      </c>
    </row>
    <row r="85" spans="1:26" s="8" customFormat="1" ht="45" customHeight="1" x14ac:dyDescent="0.25">
      <c r="A85" s="32">
        <v>74</v>
      </c>
      <c r="B85" s="34" t="s">
        <v>6</v>
      </c>
      <c r="C85" s="64" t="s">
        <v>185</v>
      </c>
      <c r="D85" s="64" t="s">
        <v>244</v>
      </c>
      <c r="E85" s="33" t="s">
        <v>157</v>
      </c>
      <c r="F85" s="33" t="s">
        <v>266</v>
      </c>
      <c r="G85" s="58">
        <v>11000</v>
      </c>
      <c r="H85" s="45">
        <v>11000</v>
      </c>
      <c r="I85" s="45">
        <v>0</v>
      </c>
      <c r="J85" s="45">
        <v>375</v>
      </c>
      <c r="K85" s="45">
        <v>0</v>
      </c>
      <c r="L85" s="45">
        <v>0</v>
      </c>
      <c r="M85" s="45">
        <v>0</v>
      </c>
      <c r="N85" s="45">
        <v>0</v>
      </c>
      <c r="O85" s="58">
        <f t="shared" si="10"/>
        <v>2750</v>
      </c>
      <c r="P85" s="59">
        <v>250.00000000000006</v>
      </c>
      <c r="Q85" s="55">
        <f t="shared" si="11"/>
        <v>14375</v>
      </c>
      <c r="R85" s="80">
        <v>2934.96</v>
      </c>
      <c r="S85" s="83">
        <f t="shared" si="8"/>
        <v>11440.04</v>
      </c>
      <c r="T85" s="63" t="str">
        <f t="shared" si="7"/>
        <v>NO APLICA</v>
      </c>
      <c r="V85" s="5" t="s">
        <v>145</v>
      </c>
      <c r="W85" s="74">
        <f t="shared" si="9"/>
        <v>0</v>
      </c>
    </row>
    <row r="86" spans="1:26" s="8" customFormat="1" ht="45" customHeight="1" x14ac:dyDescent="0.25">
      <c r="A86" s="32">
        <v>75</v>
      </c>
      <c r="B86" s="34" t="s">
        <v>6</v>
      </c>
      <c r="C86" s="64" t="s">
        <v>125</v>
      </c>
      <c r="D86" s="64" t="s">
        <v>65</v>
      </c>
      <c r="E86" s="33" t="s">
        <v>157</v>
      </c>
      <c r="F86" s="33" t="s">
        <v>266</v>
      </c>
      <c r="G86" s="58">
        <v>8000</v>
      </c>
      <c r="H86" s="45">
        <v>8000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58">
        <f t="shared" si="10"/>
        <v>2000</v>
      </c>
      <c r="P86" s="59">
        <v>250</v>
      </c>
      <c r="Q86" s="55">
        <f t="shared" si="11"/>
        <v>10250</v>
      </c>
      <c r="R86" s="80">
        <v>1928.3200000000004</v>
      </c>
      <c r="S86" s="83">
        <f t="shared" si="8"/>
        <v>8321.68</v>
      </c>
      <c r="T86" s="63" t="str">
        <f t="shared" si="7"/>
        <v>NO APLICA</v>
      </c>
      <c r="V86" s="5" t="s">
        <v>145</v>
      </c>
      <c r="W86" s="74">
        <f t="shared" si="9"/>
        <v>0</v>
      </c>
    </row>
    <row r="87" spans="1:26" s="8" customFormat="1" ht="45" customHeight="1" x14ac:dyDescent="0.25">
      <c r="A87" s="32">
        <v>76</v>
      </c>
      <c r="B87" s="34" t="s">
        <v>6</v>
      </c>
      <c r="C87" s="64" t="s">
        <v>123</v>
      </c>
      <c r="D87" s="62" t="s">
        <v>110</v>
      </c>
      <c r="E87" s="33" t="s">
        <v>158</v>
      </c>
      <c r="F87" s="33" t="s">
        <v>267</v>
      </c>
      <c r="G87" s="58">
        <v>11000</v>
      </c>
      <c r="H87" s="45">
        <v>11000</v>
      </c>
      <c r="I87" s="45">
        <v>0</v>
      </c>
      <c r="J87" s="45">
        <v>375.0000000000004</v>
      </c>
      <c r="K87" s="45">
        <v>0</v>
      </c>
      <c r="L87" s="45">
        <v>0</v>
      </c>
      <c r="M87" s="45">
        <v>0</v>
      </c>
      <c r="N87" s="45">
        <v>0</v>
      </c>
      <c r="O87" s="58">
        <f t="shared" si="10"/>
        <v>2750</v>
      </c>
      <c r="P87" s="59">
        <v>250.00000000000006</v>
      </c>
      <c r="Q87" s="55">
        <f t="shared" si="11"/>
        <v>14375</v>
      </c>
      <c r="R87" s="80">
        <v>2934.96</v>
      </c>
      <c r="S87" s="83">
        <f t="shared" si="8"/>
        <v>11440.04</v>
      </c>
      <c r="T87" s="63">
        <f>W87</f>
        <v>431</v>
      </c>
      <c r="V87" s="5" t="s">
        <v>145</v>
      </c>
      <c r="W87" s="74">
        <f t="shared" si="9"/>
        <v>431</v>
      </c>
      <c r="X87" s="8">
        <v>431</v>
      </c>
    </row>
    <row r="88" spans="1:26" s="8" customFormat="1" ht="45" customHeight="1" x14ac:dyDescent="0.25">
      <c r="A88" s="32">
        <v>77</v>
      </c>
      <c r="B88" s="34" t="s">
        <v>6</v>
      </c>
      <c r="C88" s="64" t="s">
        <v>182</v>
      </c>
      <c r="D88" s="62" t="s">
        <v>183</v>
      </c>
      <c r="E88" s="33" t="s">
        <v>158</v>
      </c>
      <c r="F88" s="33" t="s">
        <v>268</v>
      </c>
      <c r="G88" s="58">
        <v>15000</v>
      </c>
      <c r="H88" s="45">
        <v>15000</v>
      </c>
      <c r="I88" s="45">
        <v>0</v>
      </c>
      <c r="J88" s="45">
        <v>375.0000000000004</v>
      </c>
      <c r="K88" s="45">
        <v>0</v>
      </c>
      <c r="L88" s="45">
        <v>0</v>
      </c>
      <c r="M88" s="45">
        <v>0</v>
      </c>
      <c r="N88" s="45">
        <v>0</v>
      </c>
      <c r="O88" s="58">
        <f t="shared" si="10"/>
        <v>3750</v>
      </c>
      <c r="P88" s="59">
        <v>250.00000000000006</v>
      </c>
      <c r="Q88" s="55">
        <f t="shared" si="11"/>
        <v>19375</v>
      </c>
      <c r="R88" s="80">
        <v>4297</v>
      </c>
      <c r="S88" s="83">
        <f t="shared" si="8"/>
        <v>15078</v>
      </c>
      <c r="T88" s="63">
        <f t="shared" ref="T88:T89" si="12">W88</f>
        <v>467</v>
      </c>
      <c r="V88" s="5" t="s">
        <v>145</v>
      </c>
      <c r="W88" s="74">
        <f t="shared" si="9"/>
        <v>467</v>
      </c>
      <c r="X88" s="8">
        <v>467</v>
      </c>
    </row>
    <row r="89" spans="1:26" s="8" customFormat="1" ht="45" customHeight="1" x14ac:dyDescent="0.25">
      <c r="A89" s="32">
        <v>78</v>
      </c>
      <c r="B89" s="34" t="s">
        <v>6</v>
      </c>
      <c r="C89" s="64" t="s">
        <v>88</v>
      </c>
      <c r="D89" s="62" t="s">
        <v>246</v>
      </c>
      <c r="E89" s="33" t="s">
        <v>158</v>
      </c>
      <c r="F89" s="33" t="s">
        <v>267</v>
      </c>
      <c r="G89" s="58">
        <v>11000</v>
      </c>
      <c r="H89" s="45">
        <v>11000</v>
      </c>
      <c r="I89" s="45">
        <v>0</v>
      </c>
      <c r="J89" s="45">
        <v>375.0000000000004</v>
      </c>
      <c r="K89" s="45">
        <v>0</v>
      </c>
      <c r="L89" s="45">
        <v>0</v>
      </c>
      <c r="M89" s="45">
        <v>0</v>
      </c>
      <c r="N89" s="45">
        <v>0</v>
      </c>
      <c r="O89" s="58">
        <f t="shared" si="10"/>
        <v>2750</v>
      </c>
      <c r="P89" s="59">
        <v>250.00000000000006</v>
      </c>
      <c r="Q89" s="55">
        <f t="shared" si="11"/>
        <v>14375</v>
      </c>
      <c r="R89" s="80">
        <v>2934.96</v>
      </c>
      <c r="S89" s="83">
        <f t="shared" si="8"/>
        <v>11440.04</v>
      </c>
      <c r="T89" s="63">
        <f t="shared" si="12"/>
        <v>443</v>
      </c>
      <c r="V89" s="5" t="s">
        <v>145</v>
      </c>
      <c r="W89" s="74">
        <f t="shared" si="9"/>
        <v>443</v>
      </c>
      <c r="X89" s="8">
        <v>443</v>
      </c>
    </row>
    <row r="90" spans="1:26" s="8" customFormat="1" ht="45" customHeight="1" x14ac:dyDescent="0.25">
      <c r="A90" s="32">
        <v>79</v>
      </c>
      <c r="B90" s="34" t="s">
        <v>6</v>
      </c>
      <c r="C90" s="64" t="s">
        <v>130</v>
      </c>
      <c r="D90" s="62" t="s">
        <v>246</v>
      </c>
      <c r="E90" s="33" t="s">
        <v>158</v>
      </c>
      <c r="F90" s="33" t="s">
        <v>267</v>
      </c>
      <c r="G90" s="58">
        <v>11000</v>
      </c>
      <c r="H90" s="45">
        <v>11000</v>
      </c>
      <c r="I90" s="45">
        <v>0</v>
      </c>
      <c r="J90" s="58">
        <v>375.0000000000004</v>
      </c>
      <c r="K90" s="45">
        <v>0</v>
      </c>
      <c r="L90" s="45">
        <v>0</v>
      </c>
      <c r="M90" s="45">
        <v>0</v>
      </c>
      <c r="N90" s="45">
        <v>0</v>
      </c>
      <c r="O90" s="58">
        <f t="shared" si="10"/>
        <v>2750</v>
      </c>
      <c r="P90" s="59">
        <v>250.00000000000006</v>
      </c>
      <c r="Q90" s="55">
        <f t="shared" si="11"/>
        <v>14375</v>
      </c>
      <c r="R90" s="80">
        <v>2934.96</v>
      </c>
      <c r="S90" s="83">
        <f t="shared" si="8"/>
        <v>11440.04</v>
      </c>
      <c r="T90" s="63" t="str">
        <f t="shared" si="7"/>
        <v>NO APLICA</v>
      </c>
      <c r="V90" s="5" t="s">
        <v>145</v>
      </c>
      <c r="W90" s="74">
        <f t="shared" si="9"/>
        <v>0</v>
      </c>
    </row>
    <row r="91" spans="1:26" s="8" customFormat="1" ht="45" customHeight="1" x14ac:dyDescent="0.25">
      <c r="A91" s="32">
        <v>80</v>
      </c>
      <c r="B91" s="34" t="s">
        <v>6</v>
      </c>
      <c r="C91" s="64" t="s">
        <v>80</v>
      </c>
      <c r="D91" s="62" t="s">
        <v>81</v>
      </c>
      <c r="E91" s="33" t="s">
        <v>158</v>
      </c>
      <c r="F91" s="33" t="s">
        <v>267</v>
      </c>
      <c r="G91" s="58">
        <v>8000</v>
      </c>
      <c r="H91" s="45">
        <v>8000</v>
      </c>
      <c r="I91" s="45">
        <v>0</v>
      </c>
      <c r="J91" s="58">
        <v>0</v>
      </c>
      <c r="K91" s="45">
        <v>0</v>
      </c>
      <c r="L91" s="45">
        <v>0</v>
      </c>
      <c r="M91" s="45">
        <v>0</v>
      </c>
      <c r="N91" s="45">
        <v>0</v>
      </c>
      <c r="O91" s="58">
        <f t="shared" si="10"/>
        <v>2000</v>
      </c>
      <c r="P91" s="59">
        <v>250.00000000000006</v>
      </c>
      <c r="Q91" s="55">
        <f t="shared" si="11"/>
        <v>10250</v>
      </c>
      <c r="R91" s="80">
        <v>3765.2100000000005</v>
      </c>
      <c r="S91" s="83">
        <f t="shared" si="8"/>
        <v>6484.7899999999991</v>
      </c>
      <c r="T91" s="63" t="str">
        <f t="shared" si="7"/>
        <v>NO APLICA</v>
      </c>
      <c r="V91" s="5" t="s">
        <v>145</v>
      </c>
      <c r="W91" s="74">
        <f t="shared" si="9"/>
        <v>0</v>
      </c>
    </row>
    <row r="92" spans="1:26" s="8" customFormat="1" ht="45" customHeight="1" x14ac:dyDescent="0.25">
      <c r="A92" s="32">
        <v>81</v>
      </c>
      <c r="B92" s="34" t="s">
        <v>6</v>
      </c>
      <c r="C92" s="64" t="s">
        <v>186</v>
      </c>
      <c r="D92" s="62" t="s">
        <v>110</v>
      </c>
      <c r="E92" s="33" t="s">
        <v>158</v>
      </c>
      <c r="F92" s="33" t="s">
        <v>268</v>
      </c>
      <c r="G92" s="58">
        <v>11000</v>
      </c>
      <c r="H92" s="45">
        <v>11000</v>
      </c>
      <c r="I92" s="45">
        <v>0</v>
      </c>
      <c r="J92" s="45">
        <v>375.0000000000004</v>
      </c>
      <c r="K92" s="45">
        <v>0</v>
      </c>
      <c r="L92" s="45">
        <v>0</v>
      </c>
      <c r="M92" s="45">
        <v>0</v>
      </c>
      <c r="N92" s="45">
        <v>0</v>
      </c>
      <c r="O92" s="58">
        <f t="shared" si="10"/>
        <v>2750</v>
      </c>
      <c r="P92" s="59">
        <v>250.00000000000006</v>
      </c>
      <c r="Q92" s="55">
        <f t="shared" si="11"/>
        <v>14375</v>
      </c>
      <c r="R92" s="80">
        <v>2934.96</v>
      </c>
      <c r="S92" s="83">
        <f t="shared" si="8"/>
        <v>11440.04</v>
      </c>
      <c r="T92" s="63" t="str">
        <f t="shared" si="7"/>
        <v>NO APLICA</v>
      </c>
      <c r="V92" s="5" t="s">
        <v>145</v>
      </c>
      <c r="W92" s="74">
        <f t="shared" si="9"/>
        <v>0</v>
      </c>
    </row>
    <row r="93" spans="1:26" s="8" customFormat="1" ht="45" customHeight="1" x14ac:dyDescent="0.25">
      <c r="A93" s="32">
        <v>82</v>
      </c>
      <c r="B93" s="34" t="s">
        <v>6</v>
      </c>
      <c r="C93" s="64" t="s">
        <v>189</v>
      </c>
      <c r="D93" s="62" t="s">
        <v>247</v>
      </c>
      <c r="E93" s="33" t="s">
        <v>158</v>
      </c>
      <c r="F93" s="33" t="s">
        <v>267</v>
      </c>
      <c r="G93" s="58">
        <v>8000</v>
      </c>
      <c r="H93" s="45">
        <v>8000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58">
        <f t="shared" si="10"/>
        <v>2000</v>
      </c>
      <c r="P93" s="59">
        <v>250.00000000000006</v>
      </c>
      <c r="Q93" s="55">
        <f t="shared" si="11"/>
        <v>10250</v>
      </c>
      <c r="R93" s="80">
        <v>1928.3300000000004</v>
      </c>
      <c r="S93" s="83">
        <f t="shared" si="8"/>
        <v>8321.67</v>
      </c>
      <c r="T93" s="63">
        <f>W93</f>
        <v>1356</v>
      </c>
      <c r="V93" s="5" t="s">
        <v>145</v>
      </c>
      <c r="W93" s="74">
        <f t="shared" si="9"/>
        <v>1356</v>
      </c>
      <c r="X93" s="8">
        <v>715</v>
      </c>
      <c r="Y93" s="8">
        <v>431</v>
      </c>
      <c r="Z93" s="8">
        <v>210</v>
      </c>
    </row>
    <row r="94" spans="1:26" s="8" customFormat="1" ht="45" customHeight="1" x14ac:dyDescent="0.25">
      <c r="A94" s="32">
        <v>83</v>
      </c>
      <c r="B94" s="34" t="s">
        <v>6</v>
      </c>
      <c r="C94" s="64" t="s">
        <v>248</v>
      </c>
      <c r="D94" s="62" t="s">
        <v>181</v>
      </c>
      <c r="E94" s="33" t="s">
        <v>158</v>
      </c>
      <c r="F94" s="33" t="s">
        <v>269</v>
      </c>
      <c r="G94" s="58">
        <v>15000</v>
      </c>
      <c r="H94" s="45">
        <v>15000</v>
      </c>
      <c r="I94" s="45">
        <v>0</v>
      </c>
      <c r="J94" s="45">
        <v>375.0000000000004</v>
      </c>
      <c r="K94" s="45">
        <v>0</v>
      </c>
      <c r="L94" s="45">
        <v>0</v>
      </c>
      <c r="M94" s="45">
        <v>0</v>
      </c>
      <c r="N94" s="45">
        <v>0</v>
      </c>
      <c r="O94" s="58">
        <f t="shared" si="10"/>
        <v>3750</v>
      </c>
      <c r="P94" s="59">
        <v>250.00000000000006</v>
      </c>
      <c r="Q94" s="55">
        <f t="shared" si="11"/>
        <v>19375</v>
      </c>
      <c r="R94" s="80">
        <v>4297</v>
      </c>
      <c r="S94" s="83">
        <f t="shared" si="8"/>
        <v>15078</v>
      </c>
      <c r="T94" s="63">
        <f t="shared" ref="T94:T97" si="13">W94</f>
        <v>436</v>
      </c>
      <c r="V94" s="5" t="s">
        <v>145</v>
      </c>
      <c r="W94" s="74">
        <f t="shared" si="9"/>
        <v>436</v>
      </c>
      <c r="X94" s="8">
        <v>436</v>
      </c>
    </row>
    <row r="95" spans="1:26" s="8" customFormat="1" ht="45" customHeight="1" x14ac:dyDescent="0.25">
      <c r="A95" s="32">
        <v>84</v>
      </c>
      <c r="B95" s="34" t="s">
        <v>6</v>
      </c>
      <c r="C95" s="64" t="s">
        <v>82</v>
      </c>
      <c r="D95" s="62" t="s">
        <v>249</v>
      </c>
      <c r="E95" s="33" t="s">
        <v>158</v>
      </c>
      <c r="F95" s="33" t="s">
        <v>269</v>
      </c>
      <c r="G95" s="58">
        <v>8000</v>
      </c>
      <c r="H95" s="45">
        <v>8000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58">
        <f t="shared" si="10"/>
        <v>2000</v>
      </c>
      <c r="P95" s="59">
        <v>250.00000000000006</v>
      </c>
      <c r="Q95" s="55">
        <f t="shared" si="11"/>
        <v>10250</v>
      </c>
      <c r="R95" s="80">
        <v>1928.3300000000004</v>
      </c>
      <c r="S95" s="83">
        <f t="shared" si="8"/>
        <v>8321.67</v>
      </c>
      <c r="T95" s="63">
        <f t="shared" si="13"/>
        <v>1094.75</v>
      </c>
      <c r="V95" s="5" t="s">
        <v>145</v>
      </c>
      <c r="W95" s="74">
        <f t="shared" si="9"/>
        <v>1094.75</v>
      </c>
      <c r="X95" s="8">
        <v>408.75</v>
      </c>
      <c r="Y95" s="8">
        <v>686</v>
      </c>
    </row>
    <row r="96" spans="1:26" s="8" customFormat="1" ht="45" customHeight="1" x14ac:dyDescent="0.25">
      <c r="A96" s="32">
        <v>85</v>
      </c>
      <c r="B96" s="34" t="s">
        <v>6</v>
      </c>
      <c r="C96" s="64" t="s">
        <v>47</v>
      </c>
      <c r="D96" s="62" t="s">
        <v>249</v>
      </c>
      <c r="E96" s="33" t="s">
        <v>158</v>
      </c>
      <c r="F96" s="33" t="s">
        <v>269</v>
      </c>
      <c r="G96" s="58">
        <v>8000</v>
      </c>
      <c r="H96" s="45">
        <v>8000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58">
        <f t="shared" si="10"/>
        <v>2000</v>
      </c>
      <c r="P96" s="59">
        <v>250.00000000000006</v>
      </c>
      <c r="Q96" s="55">
        <f t="shared" si="11"/>
        <v>10250</v>
      </c>
      <c r="R96" s="80">
        <v>1928.3300000000004</v>
      </c>
      <c r="S96" s="83">
        <f t="shared" si="8"/>
        <v>8321.67</v>
      </c>
      <c r="T96" s="63">
        <f t="shared" si="13"/>
        <v>743</v>
      </c>
      <c r="V96" s="5" t="s">
        <v>145</v>
      </c>
      <c r="W96" s="74">
        <f t="shared" si="9"/>
        <v>743</v>
      </c>
      <c r="X96" s="8">
        <v>743</v>
      </c>
    </row>
    <row r="97" spans="1:25" s="8" customFormat="1" ht="45" customHeight="1" x14ac:dyDescent="0.25">
      <c r="A97" s="32">
        <v>86</v>
      </c>
      <c r="B97" s="34" t="s">
        <v>6</v>
      </c>
      <c r="C97" s="64" t="s">
        <v>90</v>
      </c>
      <c r="D97" s="33" t="s">
        <v>85</v>
      </c>
      <c r="E97" s="33" t="s">
        <v>158</v>
      </c>
      <c r="F97" s="33" t="s">
        <v>269</v>
      </c>
      <c r="G97" s="58">
        <v>11000</v>
      </c>
      <c r="H97" s="45">
        <v>11000</v>
      </c>
      <c r="I97" s="45">
        <v>0</v>
      </c>
      <c r="J97" s="45">
        <v>375.0000000000004</v>
      </c>
      <c r="K97" s="45">
        <v>0</v>
      </c>
      <c r="L97" s="45">
        <v>0</v>
      </c>
      <c r="M97" s="45">
        <v>0</v>
      </c>
      <c r="N97" s="45">
        <v>0</v>
      </c>
      <c r="O97" s="58">
        <f t="shared" si="10"/>
        <v>2750</v>
      </c>
      <c r="P97" s="59">
        <v>250.00000000000006</v>
      </c>
      <c r="Q97" s="55">
        <f t="shared" si="11"/>
        <v>14375</v>
      </c>
      <c r="R97" s="80">
        <v>2934.96</v>
      </c>
      <c r="S97" s="83">
        <f t="shared" si="8"/>
        <v>11440.04</v>
      </c>
      <c r="T97" s="63">
        <f t="shared" si="13"/>
        <v>434</v>
      </c>
      <c r="V97" s="5" t="s">
        <v>145</v>
      </c>
      <c r="W97" s="74">
        <f t="shared" si="9"/>
        <v>434</v>
      </c>
      <c r="X97" s="8">
        <v>434</v>
      </c>
    </row>
    <row r="98" spans="1:25" s="8" customFormat="1" ht="45" customHeight="1" x14ac:dyDescent="0.25">
      <c r="A98" s="32">
        <v>87</v>
      </c>
      <c r="B98" s="34" t="s">
        <v>6</v>
      </c>
      <c r="C98" s="64" t="s">
        <v>99</v>
      </c>
      <c r="D98" s="62" t="s">
        <v>249</v>
      </c>
      <c r="E98" s="33" t="s">
        <v>158</v>
      </c>
      <c r="F98" s="33" t="s">
        <v>269</v>
      </c>
      <c r="G98" s="58">
        <v>8000</v>
      </c>
      <c r="H98" s="45">
        <v>8000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58">
        <f t="shared" si="10"/>
        <v>2000</v>
      </c>
      <c r="P98" s="59">
        <v>250.00000000000006</v>
      </c>
      <c r="Q98" s="55">
        <f t="shared" si="11"/>
        <v>10250</v>
      </c>
      <c r="R98" s="80">
        <v>1928.3300000000004</v>
      </c>
      <c r="S98" s="83">
        <f t="shared" si="8"/>
        <v>8321.67</v>
      </c>
      <c r="T98" s="63" t="str">
        <f t="shared" si="7"/>
        <v>NO APLICA</v>
      </c>
      <c r="V98" s="5" t="s">
        <v>145</v>
      </c>
      <c r="W98" s="74">
        <f t="shared" si="9"/>
        <v>0</v>
      </c>
    </row>
    <row r="99" spans="1:25" s="8" customFormat="1" ht="45" customHeight="1" x14ac:dyDescent="0.25">
      <c r="A99" s="32">
        <v>88</v>
      </c>
      <c r="B99" s="34" t="s">
        <v>6</v>
      </c>
      <c r="C99" s="64" t="s">
        <v>101</v>
      </c>
      <c r="D99" s="62" t="s">
        <v>85</v>
      </c>
      <c r="E99" s="33" t="s">
        <v>158</v>
      </c>
      <c r="F99" s="33" t="s">
        <v>269</v>
      </c>
      <c r="G99" s="58">
        <v>11000</v>
      </c>
      <c r="H99" s="45">
        <v>11000</v>
      </c>
      <c r="I99" s="45">
        <v>0</v>
      </c>
      <c r="J99" s="45">
        <v>375.0000000000004</v>
      </c>
      <c r="K99" s="45">
        <v>0</v>
      </c>
      <c r="L99" s="45">
        <v>0</v>
      </c>
      <c r="M99" s="45">
        <v>0</v>
      </c>
      <c r="N99" s="45">
        <v>0</v>
      </c>
      <c r="O99" s="58">
        <f t="shared" si="10"/>
        <v>2750</v>
      </c>
      <c r="P99" s="59">
        <v>250.00000000000006</v>
      </c>
      <c r="Q99" s="55">
        <f t="shared" si="11"/>
        <v>14375</v>
      </c>
      <c r="R99" s="80">
        <v>14350</v>
      </c>
      <c r="S99" s="83">
        <f t="shared" si="8"/>
        <v>25</v>
      </c>
      <c r="T99" s="63" t="str">
        <f t="shared" si="7"/>
        <v>NO APLICA</v>
      </c>
      <c r="V99" s="5" t="s">
        <v>145</v>
      </c>
      <c r="W99" s="74">
        <f t="shared" si="9"/>
        <v>0</v>
      </c>
    </row>
    <row r="100" spans="1:25" s="8" customFormat="1" ht="45" customHeight="1" x14ac:dyDescent="0.25">
      <c r="A100" s="32">
        <v>89</v>
      </c>
      <c r="B100" s="34" t="s">
        <v>6</v>
      </c>
      <c r="C100" s="64" t="s">
        <v>102</v>
      </c>
      <c r="D100" s="62" t="s">
        <v>85</v>
      </c>
      <c r="E100" s="33" t="s">
        <v>158</v>
      </c>
      <c r="F100" s="33" t="s">
        <v>269</v>
      </c>
      <c r="G100" s="58">
        <v>11000</v>
      </c>
      <c r="H100" s="45">
        <v>11000</v>
      </c>
      <c r="I100" s="45">
        <v>0</v>
      </c>
      <c r="J100" s="45">
        <v>375.0000000000004</v>
      </c>
      <c r="K100" s="45">
        <v>0</v>
      </c>
      <c r="L100" s="45">
        <v>0</v>
      </c>
      <c r="M100" s="45">
        <v>0</v>
      </c>
      <c r="N100" s="45">
        <v>0</v>
      </c>
      <c r="O100" s="58">
        <f t="shared" si="10"/>
        <v>2750</v>
      </c>
      <c r="P100" s="59">
        <v>250.00000000000006</v>
      </c>
      <c r="Q100" s="55">
        <f t="shared" si="11"/>
        <v>14375</v>
      </c>
      <c r="R100" s="80">
        <v>2934.96</v>
      </c>
      <c r="S100" s="83">
        <f t="shared" si="8"/>
        <v>11440.04</v>
      </c>
      <c r="T100" s="63">
        <f>W100</f>
        <v>700</v>
      </c>
      <c r="V100" s="5" t="s">
        <v>145</v>
      </c>
      <c r="W100" s="74">
        <f t="shared" si="9"/>
        <v>700</v>
      </c>
      <c r="X100" s="8">
        <v>700</v>
      </c>
    </row>
    <row r="101" spans="1:25" s="8" customFormat="1" ht="45" customHeight="1" x14ac:dyDescent="0.25">
      <c r="A101" s="32">
        <v>90</v>
      </c>
      <c r="B101" s="34" t="s">
        <v>6</v>
      </c>
      <c r="C101" s="64" t="s">
        <v>105</v>
      </c>
      <c r="D101" s="62" t="s">
        <v>249</v>
      </c>
      <c r="E101" s="33" t="s">
        <v>158</v>
      </c>
      <c r="F101" s="33" t="s">
        <v>269</v>
      </c>
      <c r="G101" s="58">
        <v>8000</v>
      </c>
      <c r="H101" s="45">
        <v>8000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58">
        <f t="shared" si="10"/>
        <v>2000</v>
      </c>
      <c r="P101" s="59">
        <v>250.00000000000006</v>
      </c>
      <c r="Q101" s="55">
        <f t="shared" si="11"/>
        <v>10250</v>
      </c>
      <c r="R101" s="80">
        <v>2999.4600000000005</v>
      </c>
      <c r="S101" s="83">
        <f t="shared" si="8"/>
        <v>7250.5399999999991</v>
      </c>
      <c r="T101" s="63">
        <f>W101</f>
        <v>592</v>
      </c>
      <c r="V101" s="5" t="s">
        <v>145</v>
      </c>
      <c r="W101" s="74">
        <f t="shared" si="9"/>
        <v>592</v>
      </c>
      <c r="X101" s="8">
        <v>592</v>
      </c>
    </row>
    <row r="102" spans="1:25" s="8" customFormat="1" ht="45" customHeight="1" x14ac:dyDescent="0.25">
      <c r="A102" s="32">
        <v>91</v>
      </c>
      <c r="B102" s="34" t="s">
        <v>6</v>
      </c>
      <c r="C102" s="64" t="s">
        <v>250</v>
      </c>
      <c r="D102" s="62" t="s">
        <v>85</v>
      </c>
      <c r="E102" s="33" t="s">
        <v>158</v>
      </c>
      <c r="F102" s="33" t="s">
        <v>269</v>
      </c>
      <c r="G102" s="58">
        <v>11000</v>
      </c>
      <c r="H102" s="45">
        <v>11000</v>
      </c>
      <c r="I102" s="45">
        <v>0</v>
      </c>
      <c r="J102" s="45">
        <v>375.0000000000004</v>
      </c>
      <c r="K102" s="45">
        <v>0</v>
      </c>
      <c r="L102" s="45">
        <v>0</v>
      </c>
      <c r="M102" s="45">
        <v>0</v>
      </c>
      <c r="N102" s="45">
        <v>0</v>
      </c>
      <c r="O102" s="58">
        <f t="shared" si="10"/>
        <v>2750</v>
      </c>
      <c r="P102" s="59">
        <v>250.00000000000006</v>
      </c>
      <c r="Q102" s="55">
        <f t="shared" si="11"/>
        <v>14375</v>
      </c>
      <c r="R102" s="80">
        <v>2934.96</v>
      </c>
      <c r="S102" s="83">
        <f t="shared" si="8"/>
        <v>11440.04</v>
      </c>
      <c r="T102" s="63" t="str">
        <f t="shared" si="7"/>
        <v>NO APLICA</v>
      </c>
      <c r="V102" s="5" t="s">
        <v>145</v>
      </c>
      <c r="W102" s="74">
        <f t="shared" si="9"/>
        <v>0</v>
      </c>
    </row>
    <row r="103" spans="1:25" s="8" customFormat="1" ht="45" customHeight="1" x14ac:dyDescent="0.25">
      <c r="A103" s="32">
        <v>92</v>
      </c>
      <c r="B103" s="34" t="s">
        <v>6</v>
      </c>
      <c r="C103" s="64" t="s">
        <v>122</v>
      </c>
      <c r="D103" s="62" t="s">
        <v>85</v>
      </c>
      <c r="E103" s="33" t="s">
        <v>158</v>
      </c>
      <c r="F103" s="33" t="s">
        <v>269</v>
      </c>
      <c r="G103" s="58">
        <v>11000</v>
      </c>
      <c r="H103" s="45">
        <v>11000</v>
      </c>
      <c r="I103" s="45">
        <v>0</v>
      </c>
      <c r="J103" s="45">
        <v>375.0000000000004</v>
      </c>
      <c r="K103" s="45">
        <v>0</v>
      </c>
      <c r="L103" s="45">
        <v>0</v>
      </c>
      <c r="M103" s="45">
        <v>0</v>
      </c>
      <c r="N103" s="45">
        <v>0</v>
      </c>
      <c r="O103" s="58">
        <f t="shared" si="10"/>
        <v>2750</v>
      </c>
      <c r="P103" s="59">
        <v>250.00000000000006</v>
      </c>
      <c r="Q103" s="55">
        <f t="shared" si="11"/>
        <v>14375</v>
      </c>
      <c r="R103" s="80">
        <v>4288.37</v>
      </c>
      <c r="S103" s="83">
        <f t="shared" si="8"/>
        <v>10086.630000000001</v>
      </c>
      <c r="T103" s="63">
        <f>W103</f>
        <v>674</v>
      </c>
      <c r="V103" s="5" t="s">
        <v>145</v>
      </c>
      <c r="W103" s="74">
        <f t="shared" si="9"/>
        <v>674</v>
      </c>
      <c r="X103" s="8">
        <v>674</v>
      </c>
    </row>
    <row r="104" spans="1:25" s="8" customFormat="1" ht="45" customHeight="1" x14ac:dyDescent="0.25">
      <c r="A104" s="32">
        <v>93</v>
      </c>
      <c r="B104" s="34" t="s">
        <v>6</v>
      </c>
      <c r="C104" s="64" t="s">
        <v>48</v>
      </c>
      <c r="D104" s="62" t="s">
        <v>63</v>
      </c>
      <c r="E104" s="33" t="s">
        <v>173</v>
      </c>
      <c r="F104" s="33" t="s">
        <v>270</v>
      </c>
      <c r="G104" s="58">
        <v>6000</v>
      </c>
      <c r="H104" s="45">
        <v>6000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58">
        <f t="shared" si="10"/>
        <v>1500</v>
      </c>
      <c r="P104" s="59">
        <v>250.00000000000006</v>
      </c>
      <c r="Q104" s="55">
        <f t="shared" si="11"/>
        <v>7750</v>
      </c>
      <c r="R104" s="80">
        <v>1328.33</v>
      </c>
      <c r="S104" s="83">
        <f t="shared" si="8"/>
        <v>6421.67</v>
      </c>
      <c r="T104" s="63" t="str">
        <f t="shared" si="7"/>
        <v>NO APLICA</v>
      </c>
      <c r="V104" s="5" t="s">
        <v>145</v>
      </c>
      <c r="W104" s="74">
        <f t="shared" si="9"/>
        <v>0</v>
      </c>
    </row>
    <row r="105" spans="1:25" s="8" customFormat="1" ht="45" customHeight="1" x14ac:dyDescent="0.25">
      <c r="A105" s="32">
        <v>94</v>
      </c>
      <c r="B105" s="34" t="s">
        <v>6</v>
      </c>
      <c r="C105" s="64" t="s">
        <v>138</v>
      </c>
      <c r="D105" s="62" t="s">
        <v>187</v>
      </c>
      <c r="E105" s="33" t="s">
        <v>173</v>
      </c>
      <c r="F105" s="33" t="s">
        <v>270</v>
      </c>
      <c r="G105" s="58">
        <v>15000</v>
      </c>
      <c r="H105" s="45">
        <v>15000</v>
      </c>
      <c r="I105" s="45">
        <v>0</v>
      </c>
      <c r="J105" s="45">
        <v>375.0000000000004</v>
      </c>
      <c r="K105" s="45">
        <v>0</v>
      </c>
      <c r="L105" s="45">
        <v>0</v>
      </c>
      <c r="M105" s="45">
        <v>0</v>
      </c>
      <c r="N105" s="45">
        <v>0</v>
      </c>
      <c r="O105" s="58">
        <f t="shared" si="10"/>
        <v>3750</v>
      </c>
      <c r="P105" s="59">
        <v>250.00000000000006</v>
      </c>
      <c r="Q105" s="55">
        <f t="shared" si="11"/>
        <v>19375</v>
      </c>
      <c r="R105" s="80">
        <v>4297</v>
      </c>
      <c r="S105" s="83">
        <f t="shared" si="8"/>
        <v>15078</v>
      </c>
      <c r="T105" s="63" t="str">
        <f t="shared" si="7"/>
        <v>NO APLICA</v>
      </c>
      <c r="V105" s="5" t="s">
        <v>145</v>
      </c>
      <c r="W105" s="74">
        <f t="shared" si="9"/>
        <v>0</v>
      </c>
    </row>
    <row r="106" spans="1:25" s="8" customFormat="1" ht="45" customHeight="1" x14ac:dyDescent="0.25">
      <c r="A106" s="32">
        <v>95</v>
      </c>
      <c r="B106" s="34" t="s">
        <v>6</v>
      </c>
      <c r="C106" s="64" t="s">
        <v>114</v>
      </c>
      <c r="D106" s="62" t="s">
        <v>251</v>
      </c>
      <c r="E106" s="33" t="s">
        <v>173</v>
      </c>
      <c r="F106" s="33" t="s">
        <v>270</v>
      </c>
      <c r="G106" s="58">
        <v>15000</v>
      </c>
      <c r="H106" s="45">
        <v>15000</v>
      </c>
      <c r="I106" s="45">
        <v>0</v>
      </c>
      <c r="J106" s="45">
        <v>375.0000000000004</v>
      </c>
      <c r="K106" s="45">
        <v>0</v>
      </c>
      <c r="L106" s="45">
        <v>0</v>
      </c>
      <c r="M106" s="45">
        <v>0</v>
      </c>
      <c r="N106" s="45">
        <v>0</v>
      </c>
      <c r="O106" s="58">
        <f t="shared" si="10"/>
        <v>3750</v>
      </c>
      <c r="P106" s="59">
        <v>250.00000000000006</v>
      </c>
      <c r="Q106" s="55">
        <f t="shared" si="11"/>
        <v>19375</v>
      </c>
      <c r="R106" s="80">
        <v>4297</v>
      </c>
      <c r="S106" s="83">
        <f t="shared" si="8"/>
        <v>15078</v>
      </c>
      <c r="T106" s="63">
        <f>W106</f>
        <v>1815</v>
      </c>
      <c r="V106" s="5" t="s">
        <v>145</v>
      </c>
      <c r="W106" s="74">
        <f t="shared" si="9"/>
        <v>1815</v>
      </c>
      <c r="X106" s="8">
        <v>1043</v>
      </c>
      <c r="Y106" s="8">
        <v>772</v>
      </c>
    </row>
    <row r="107" spans="1:25" s="8" customFormat="1" ht="45" customHeight="1" x14ac:dyDescent="0.25">
      <c r="A107" s="32">
        <v>96</v>
      </c>
      <c r="B107" s="34" t="s">
        <v>6</v>
      </c>
      <c r="C107" s="64" t="s">
        <v>91</v>
      </c>
      <c r="D107" s="62" t="s">
        <v>64</v>
      </c>
      <c r="E107" s="33" t="s">
        <v>173</v>
      </c>
      <c r="F107" s="33" t="s">
        <v>270</v>
      </c>
      <c r="G107" s="58">
        <v>11000</v>
      </c>
      <c r="H107" s="45">
        <v>11000</v>
      </c>
      <c r="I107" s="45">
        <v>0</v>
      </c>
      <c r="J107" s="45">
        <v>375</v>
      </c>
      <c r="K107" s="45">
        <v>0</v>
      </c>
      <c r="L107" s="45">
        <v>0</v>
      </c>
      <c r="M107" s="45">
        <v>0</v>
      </c>
      <c r="N107" s="45">
        <v>0</v>
      </c>
      <c r="O107" s="58">
        <f t="shared" si="10"/>
        <v>2750</v>
      </c>
      <c r="P107" s="59">
        <v>250</v>
      </c>
      <c r="Q107" s="55">
        <f t="shared" si="11"/>
        <v>14375</v>
      </c>
      <c r="R107" s="80">
        <v>2934.96</v>
      </c>
      <c r="S107" s="83">
        <f t="shared" si="8"/>
        <v>11440.04</v>
      </c>
      <c r="T107" s="63">
        <f t="shared" ref="T107:T113" si="14">W107</f>
        <v>1186</v>
      </c>
      <c r="V107" s="5" t="s">
        <v>145</v>
      </c>
      <c r="W107" s="74">
        <f t="shared" si="9"/>
        <v>1186</v>
      </c>
      <c r="X107" s="8">
        <v>1186</v>
      </c>
    </row>
    <row r="108" spans="1:25" s="8" customFormat="1" ht="45" customHeight="1" x14ac:dyDescent="0.25">
      <c r="A108" s="32">
        <v>97</v>
      </c>
      <c r="B108" s="34" t="s">
        <v>6</v>
      </c>
      <c r="C108" s="64" t="s">
        <v>203</v>
      </c>
      <c r="D108" s="62" t="s">
        <v>64</v>
      </c>
      <c r="E108" s="33" t="s">
        <v>173</v>
      </c>
      <c r="F108" s="33" t="s">
        <v>270</v>
      </c>
      <c r="G108" s="58">
        <v>11000</v>
      </c>
      <c r="H108" s="45">
        <v>11000</v>
      </c>
      <c r="I108" s="45">
        <v>0</v>
      </c>
      <c r="J108" s="45">
        <v>375</v>
      </c>
      <c r="K108" s="45">
        <v>0</v>
      </c>
      <c r="L108" s="45">
        <v>0</v>
      </c>
      <c r="M108" s="45">
        <v>0</v>
      </c>
      <c r="N108" s="45">
        <v>0</v>
      </c>
      <c r="O108" s="58">
        <f t="shared" si="10"/>
        <v>2750</v>
      </c>
      <c r="P108" s="59">
        <v>250</v>
      </c>
      <c r="Q108" s="55">
        <f t="shared" si="11"/>
        <v>14375</v>
      </c>
      <c r="R108" s="81">
        <v>2934.96</v>
      </c>
      <c r="S108" s="83">
        <f t="shared" si="8"/>
        <v>11440.04</v>
      </c>
      <c r="T108" s="63">
        <f t="shared" si="14"/>
        <v>954</v>
      </c>
      <c r="V108" s="5" t="s">
        <v>145</v>
      </c>
      <c r="W108" s="74">
        <f t="shared" si="9"/>
        <v>954</v>
      </c>
      <c r="X108" s="8">
        <v>954</v>
      </c>
    </row>
    <row r="109" spans="1:25" s="8" customFormat="1" ht="45" customHeight="1" x14ac:dyDescent="0.25">
      <c r="A109" s="32">
        <v>98</v>
      </c>
      <c r="B109" s="34" t="s">
        <v>6</v>
      </c>
      <c r="C109" s="64" t="s">
        <v>43</v>
      </c>
      <c r="D109" s="62" t="s">
        <v>65</v>
      </c>
      <c r="E109" s="33" t="s">
        <v>173</v>
      </c>
      <c r="F109" s="33" t="s">
        <v>270</v>
      </c>
      <c r="G109" s="58">
        <v>8000</v>
      </c>
      <c r="H109" s="45">
        <v>8000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58">
        <f t="shared" si="10"/>
        <v>2000</v>
      </c>
      <c r="P109" s="59">
        <v>250.00000000000006</v>
      </c>
      <c r="Q109" s="55">
        <f t="shared" si="11"/>
        <v>10250</v>
      </c>
      <c r="R109" s="81">
        <v>1928.3300000000004</v>
      </c>
      <c r="S109" s="83">
        <f t="shared" si="8"/>
        <v>8321.67</v>
      </c>
      <c r="T109" s="63">
        <f t="shared" si="14"/>
        <v>1205</v>
      </c>
      <c r="V109" s="5" t="s">
        <v>145</v>
      </c>
      <c r="W109" s="74">
        <f t="shared" si="9"/>
        <v>1205</v>
      </c>
      <c r="X109" s="8">
        <v>1205</v>
      </c>
    </row>
    <row r="110" spans="1:25" s="8" customFormat="1" ht="45" customHeight="1" x14ac:dyDescent="0.25">
      <c r="A110" s="32">
        <v>99</v>
      </c>
      <c r="B110" s="34" t="s">
        <v>6</v>
      </c>
      <c r="C110" s="64" t="s">
        <v>252</v>
      </c>
      <c r="D110" s="62" t="s">
        <v>65</v>
      </c>
      <c r="E110" s="33" t="s">
        <v>173</v>
      </c>
      <c r="F110" s="33" t="s">
        <v>270</v>
      </c>
      <c r="G110" s="58">
        <v>8000</v>
      </c>
      <c r="H110" s="45">
        <v>8000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58">
        <f t="shared" si="10"/>
        <v>2000</v>
      </c>
      <c r="P110" s="59">
        <v>250.00000000000006</v>
      </c>
      <c r="Q110" s="55">
        <f t="shared" si="11"/>
        <v>10250</v>
      </c>
      <c r="R110" s="81">
        <v>1928.3300000000004</v>
      </c>
      <c r="S110" s="83">
        <f t="shared" si="8"/>
        <v>8321.67</v>
      </c>
      <c r="T110" s="63">
        <f t="shared" si="14"/>
        <v>949</v>
      </c>
      <c r="V110" s="5" t="s">
        <v>145</v>
      </c>
      <c r="W110" s="74">
        <f t="shared" si="9"/>
        <v>949</v>
      </c>
      <c r="X110" s="8">
        <v>949</v>
      </c>
    </row>
    <row r="111" spans="1:25" s="7" customFormat="1" ht="45" customHeight="1" x14ac:dyDescent="0.25">
      <c r="A111" s="32">
        <v>100</v>
      </c>
      <c r="B111" s="34" t="s">
        <v>6</v>
      </c>
      <c r="C111" s="64" t="s">
        <v>133</v>
      </c>
      <c r="D111" s="33" t="s">
        <v>65</v>
      </c>
      <c r="E111" s="33" t="s">
        <v>173</v>
      </c>
      <c r="F111" s="33" t="s">
        <v>270</v>
      </c>
      <c r="G111" s="58">
        <v>8000</v>
      </c>
      <c r="H111" s="45">
        <v>8000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58">
        <f t="shared" si="10"/>
        <v>2000</v>
      </c>
      <c r="P111" s="59">
        <v>250.00000000000006</v>
      </c>
      <c r="Q111" s="55">
        <f t="shared" si="11"/>
        <v>10250</v>
      </c>
      <c r="R111" s="81">
        <v>1928.3300000000004</v>
      </c>
      <c r="S111" s="83">
        <f t="shared" si="8"/>
        <v>8321.67</v>
      </c>
      <c r="T111" s="63">
        <f t="shared" si="14"/>
        <v>1450</v>
      </c>
      <c r="V111" s="5" t="s">
        <v>145</v>
      </c>
      <c r="W111" s="74">
        <f t="shared" si="9"/>
        <v>1450</v>
      </c>
      <c r="X111" s="7">
        <v>658</v>
      </c>
      <c r="Y111" s="7">
        <v>792</v>
      </c>
    </row>
    <row r="112" spans="1:25" s="7" customFormat="1" ht="45" customHeight="1" x14ac:dyDescent="0.25">
      <c r="A112" s="32">
        <v>101</v>
      </c>
      <c r="B112" s="34" t="s">
        <v>6</v>
      </c>
      <c r="C112" s="64" t="s">
        <v>253</v>
      </c>
      <c r="D112" s="33" t="s">
        <v>65</v>
      </c>
      <c r="E112" s="33" t="s">
        <v>173</v>
      </c>
      <c r="F112" s="33" t="s">
        <v>270</v>
      </c>
      <c r="G112" s="58">
        <v>8000</v>
      </c>
      <c r="H112" s="45">
        <v>8000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58">
        <f t="shared" si="10"/>
        <v>2000</v>
      </c>
      <c r="P112" s="59">
        <v>250.00000000000006</v>
      </c>
      <c r="Q112" s="55">
        <f t="shared" si="11"/>
        <v>10250</v>
      </c>
      <c r="R112" s="81">
        <v>4428.33</v>
      </c>
      <c r="S112" s="83">
        <f t="shared" si="8"/>
        <v>5821.67</v>
      </c>
      <c r="T112" s="63">
        <f t="shared" si="14"/>
        <v>664</v>
      </c>
      <c r="V112" s="5" t="s">
        <v>145</v>
      </c>
      <c r="W112" s="74">
        <f t="shared" si="9"/>
        <v>664</v>
      </c>
      <c r="X112" s="7">
        <v>664</v>
      </c>
    </row>
    <row r="113" spans="1:397" s="7" customFormat="1" ht="45" customHeight="1" x14ac:dyDescent="0.25">
      <c r="A113" s="32">
        <v>102</v>
      </c>
      <c r="B113" s="34" t="s">
        <v>6</v>
      </c>
      <c r="C113" s="64" t="s">
        <v>103</v>
      </c>
      <c r="D113" s="33" t="s">
        <v>65</v>
      </c>
      <c r="E113" s="33" t="s">
        <v>173</v>
      </c>
      <c r="F113" s="33" t="s">
        <v>270</v>
      </c>
      <c r="G113" s="58">
        <v>8000</v>
      </c>
      <c r="H113" s="45">
        <v>8000</v>
      </c>
      <c r="I113" s="45">
        <v>0</v>
      </c>
      <c r="J113" s="58">
        <v>0</v>
      </c>
      <c r="K113" s="45">
        <v>0</v>
      </c>
      <c r="L113" s="45">
        <v>0</v>
      </c>
      <c r="M113" s="45">
        <v>0</v>
      </c>
      <c r="N113" s="45">
        <v>0</v>
      </c>
      <c r="O113" s="58">
        <f t="shared" si="10"/>
        <v>2000</v>
      </c>
      <c r="P113" s="59">
        <v>250.00000000000006</v>
      </c>
      <c r="Q113" s="55">
        <f t="shared" si="11"/>
        <v>10250</v>
      </c>
      <c r="R113" s="81">
        <v>1928.3300000000004</v>
      </c>
      <c r="S113" s="83">
        <f t="shared" si="8"/>
        <v>8321.67</v>
      </c>
      <c r="T113" s="63">
        <f t="shared" si="14"/>
        <v>952</v>
      </c>
      <c r="V113" s="5" t="s">
        <v>145</v>
      </c>
      <c r="W113" s="74">
        <f t="shared" si="9"/>
        <v>952</v>
      </c>
      <c r="X113" s="7">
        <v>952</v>
      </c>
    </row>
    <row r="114" spans="1:397" s="7" customFormat="1" ht="45" customHeight="1" x14ac:dyDescent="0.25">
      <c r="A114" s="32">
        <v>103</v>
      </c>
      <c r="B114" s="34" t="s">
        <v>6</v>
      </c>
      <c r="C114" s="64" t="s">
        <v>254</v>
      </c>
      <c r="D114" s="33" t="s">
        <v>63</v>
      </c>
      <c r="E114" s="33" t="s">
        <v>161</v>
      </c>
      <c r="F114" s="33" t="s">
        <v>167</v>
      </c>
      <c r="G114" s="58">
        <v>6000</v>
      </c>
      <c r="H114" s="45">
        <v>6000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58">
        <f t="shared" si="10"/>
        <v>1500</v>
      </c>
      <c r="P114" s="59">
        <v>250</v>
      </c>
      <c r="Q114" s="55">
        <f t="shared" si="11"/>
        <v>7750</v>
      </c>
      <c r="R114" s="81">
        <v>6664.83</v>
      </c>
      <c r="S114" s="83">
        <f t="shared" si="8"/>
        <v>1085.17</v>
      </c>
      <c r="T114" s="63" t="str">
        <f t="shared" si="7"/>
        <v>NO APLICA</v>
      </c>
      <c r="V114" s="5" t="s">
        <v>145</v>
      </c>
      <c r="W114" s="74">
        <f t="shared" si="9"/>
        <v>0</v>
      </c>
    </row>
    <row r="115" spans="1:397" s="7" customFormat="1" ht="45" customHeight="1" x14ac:dyDescent="0.25">
      <c r="A115" s="32">
        <v>104</v>
      </c>
      <c r="B115" s="34" t="s">
        <v>6</v>
      </c>
      <c r="C115" s="64" t="s">
        <v>60</v>
      </c>
      <c r="D115" s="33" t="s">
        <v>255</v>
      </c>
      <c r="E115" s="33" t="s">
        <v>161</v>
      </c>
      <c r="F115" s="33" t="s">
        <v>167</v>
      </c>
      <c r="G115" s="58">
        <v>10000</v>
      </c>
      <c r="H115" s="45">
        <v>10000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58">
        <f t="shared" si="10"/>
        <v>2500</v>
      </c>
      <c r="P115" s="59">
        <v>250.00000000000006</v>
      </c>
      <c r="Q115" s="55">
        <f t="shared" si="11"/>
        <v>12750</v>
      </c>
      <c r="R115" s="81">
        <v>2743.83</v>
      </c>
      <c r="S115" s="83">
        <f t="shared" si="8"/>
        <v>10006.17</v>
      </c>
      <c r="T115" s="63" t="str">
        <f t="shared" si="7"/>
        <v>NO APLICA</v>
      </c>
      <c r="V115" s="5" t="s">
        <v>145</v>
      </c>
      <c r="W115" s="74">
        <f t="shared" si="9"/>
        <v>0</v>
      </c>
    </row>
    <row r="116" spans="1:397" s="7" customFormat="1" ht="45" customHeight="1" x14ac:dyDescent="0.25">
      <c r="A116" s="32">
        <v>105</v>
      </c>
      <c r="B116" s="34" t="s">
        <v>6</v>
      </c>
      <c r="C116" s="64" t="s">
        <v>121</v>
      </c>
      <c r="D116" s="33" t="s">
        <v>70</v>
      </c>
      <c r="E116" s="35" t="s">
        <v>161</v>
      </c>
      <c r="F116" s="33" t="s">
        <v>167</v>
      </c>
      <c r="G116" s="58">
        <v>8000</v>
      </c>
      <c r="H116" s="45">
        <v>8000</v>
      </c>
      <c r="I116" s="45">
        <v>0</v>
      </c>
      <c r="J116" s="58">
        <v>0</v>
      </c>
      <c r="K116" s="45">
        <v>0</v>
      </c>
      <c r="L116" s="45">
        <v>0</v>
      </c>
      <c r="M116" s="45">
        <v>0</v>
      </c>
      <c r="N116" s="45">
        <v>0</v>
      </c>
      <c r="O116" s="58">
        <f t="shared" si="10"/>
        <v>2000</v>
      </c>
      <c r="P116" s="59">
        <v>250.00000000000006</v>
      </c>
      <c r="Q116" s="55">
        <f t="shared" si="11"/>
        <v>10250</v>
      </c>
      <c r="R116" s="81">
        <v>1928.3300000000004</v>
      </c>
      <c r="S116" s="83">
        <f t="shared" si="8"/>
        <v>8321.67</v>
      </c>
      <c r="T116" s="63">
        <f>W116</f>
        <v>1452</v>
      </c>
      <c r="V116" s="5" t="s">
        <v>145</v>
      </c>
      <c r="W116" s="74">
        <f t="shared" si="9"/>
        <v>1452</v>
      </c>
      <c r="X116" s="8">
        <v>673</v>
      </c>
      <c r="Y116" s="8">
        <v>779</v>
      </c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8"/>
      <c r="MX116" s="8"/>
      <c r="MY116" s="8"/>
      <c r="MZ116" s="8"/>
      <c r="NA116" s="8"/>
      <c r="NB116" s="8"/>
      <c r="NC116" s="8"/>
      <c r="ND116" s="8"/>
      <c r="NE116" s="8"/>
      <c r="NF116" s="8"/>
      <c r="NG116" s="8"/>
      <c r="NH116" s="8"/>
      <c r="NI116" s="8"/>
      <c r="NJ116" s="8"/>
      <c r="NK116" s="8"/>
      <c r="NL116" s="8"/>
      <c r="NM116" s="8"/>
      <c r="NN116" s="8"/>
      <c r="NO116" s="8"/>
      <c r="NP116" s="8"/>
      <c r="NQ116" s="8"/>
      <c r="NR116" s="8"/>
      <c r="NS116" s="8"/>
      <c r="NT116" s="8"/>
      <c r="NU116" s="8"/>
      <c r="NV116" s="8"/>
      <c r="NW116" s="8"/>
      <c r="NX116" s="8"/>
      <c r="NY116" s="8"/>
      <c r="NZ116" s="8"/>
      <c r="OA116" s="8"/>
      <c r="OB116" s="8"/>
      <c r="OC116" s="8"/>
      <c r="OD116" s="8"/>
      <c r="OE116" s="8"/>
      <c r="OF116" s="8"/>
      <c r="OG116" s="8"/>
    </row>
    <row r="117" spans="1:397" s="7" customFormat="1" ht="45" customHeight="1" x14ac:dyDescent="0.25">
      <c r="A117" s="32">
        <v>106</v>
      </c>
      <c r="B117" s="34" t="s">
        <v>6</v>
      </c>
      <c r="C117" s="64" t="s">
        <v>142</v>
      </c>
      <c r="D117" s="33" t="s">
        <v>255</v>
      </c>
      <c r="E117" s="33" t="s">
        <v>161</v>
      </c>
      <c r="F117" s="33" t="s">
        <v>167</v>
      </c>
      <c r="G117" s="58">
        <v>10000</v>
      </c>
      <c r="H117" s="45">
        <v>10000</v>
      </c>
      <c r="I117" s="45">
        <v>0</v>
      </c>
      <c r="J117" s="58">
        <v>0</v>
      </c>
      <c r="K117" s="45">
        <v>0</v>
      </c>
      <c r="L117" s="45">
        <v>0</v>
      </c>
      <c r="M117" s="45">
        <v>0</v>
      </c>
      <c r="N117" s="45">
        <v>0</v>
      </c>
      <c r="O117" s="58">
        <f t="shared" si="10"/>
        <v>2500</v>
      </c>
      <c r="P117" s="59">
        <v>250.00000000000006</v>
      </c>
      <c r="Q117" s="55">
        <f t="shared" si="11"/>
        <v>12750</v>
      </c>
      <c r="R117" s="81">
        <v>4411.1099999999997</v>
      </c>
      <c r="S117" s="83">
        <f t="shared" si="8"/>
        <v>8338.89</v>
      </c>
      <c r="T117" s="63" t="str">
        <f t="shared" si="7"/>
        <v>NO APLICA</v>
      </c>
      <c r="V117" s="5" t="s">
        <v>145</v>
      </c>
      <c r="W117" s="74">
        <f t="shared" si="9"/>
        <v>0</v>
      </c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8"/>
      <c r="NH117" s="8"/>
      <c r="NI117" s="8"/>
      <c r="NJ117" s="8"/>
      <c r="NK117" s="8"/>
      <c r="NL117" s="8"/>
      <c r="NM117" s="8"/>
      <c r="NN117" s="8"/>
      <c r="NO117" s="8"/>
      <c r="NP117" s="8"/>
      <c r="NQ117" s="8"/>
      <c r="NR117" s="8"/>
      <c r="NS117" s="8"/>
      <c r="NT117" s="8"/>
      <c r="NU117" s="8"/>
      <c r="NV117" s="8"/>
      <c r="NW117" s="8"/>
      <c r="NX117" s="8"/>
      <c r="NY117" s="8"/>
      <c r="NZ117" s="8"/>
      <c r="OA117" s="8"/>
      <c r="OB117" s="8"/>
      <c r="OC117" s="8"/>
      <c r="OD117" s="8"/>
      <c r="OE117" s="8"/>
      <c r="OF117" s="8"/>
      <c r="OG117" s="8"/>
    </row>
    <row r="118" spans="1:397" s="7" customFormat="1" ht="45" customHeight="1" x14ac:dyDescent="0.25">
      <c r="A118" s="32">
        <v>107</v>
      </c>
      <c r="B118" s="34" t="s">
        <v>6</v>
      </c>
      <c r="C118" s="64" t="s">
        <v>83</v>
      </c>
      <c r="D118" s="33" t="s">
        <v>70</v>
      </c>
      <c r="E118" s="33" t="s">
        <v>161</v>
      </c>
      <c r="F118" s="33" t="s">
        <v>167</v>
      </c>
      <c r="G118" s="58">
        <v>8000</v>
      </c>
      <c r="H118" s="45">
        <v>8000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>
        <f t="shared" si="10"/>
        <v>2000</v>
      </c>
      <c r="P118" s="59">
        <v>250.00000000000006</v>
      </c>
      <c r="Q118" s="55">
        <f t="shared" si="11"/>
        <v>10250</v>
      </c>
      <c r="R118" s="81">
        <v>1928.3300000000004</v>
      </c>
      <c r="S118" s="83">
        <f t="shared" si="8"/>
        <v>8321.67</v>
      </c>
      <c r="T118" s="63" t="str">
        <f t="shared" si="7"/>
        <v>NO APLICA</v>
      </c>
      <c r="V118" s="5" t="s">
        <v>145</v>
      </c>
      <c r="W118" s="74">
        <f t="shared" si="9"/>
        <v>0</v>
      </c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8"/>
      <c r="MX118" s="8"/>
      <c r="MY118" s="8"/>
      <c r="MZ118" s="8"/>
      <c r="NA118" s="8"/>
      <c r="NB118" s="8"/>
      <c r="NC118" s="8"/>
      <c r="ND118" s="8"/>
      <c r="NE118" s="8"/>
      <c r="NF118" s="8"/>
      <c r="NG118" s="8"/>
      <c r="NH118" s="8"/>
      <c r="NI118" s="8"/>
      <c r="NJ118" s="8"/>
      <c r="NK118" s="8"/>
      <c r="NL118" s="8"/>
      <c r="NM118" s="8"/>
      <c r="NN118" s="8"/>
      <c r="NO118" s="8"/>
      <c r="NP118" s="8"/>
      <c r="NQ118" s="8"/>
      <c r="NR118" s="8"/>
      <c r="NS118" s="8"/>
      <c r="NT118" s="8"/>
      <c r="NU118" s="8"/>
      <c r="NV118" s="8"/>
      <c r="NW118" s="8"/>
      <c r="NX118" s="8"/>
      <c r="NY118" s="8"/>
      <c r="NZ118" s="8"/>
      <c r="OA118" s="8"/>
      <c r="OB118" s="8"/>
      <c r="OC118" s="8"/>
      <c r="OD118" s="8"/>
      <c r="OE118" s="8"/>
      <c r="OF118" s="8"/>
      <c r="OG118" s="8"/>
    </row>
    <row r="119" spans="1:397" s="7" customFormat="1" ht="45" customHeight="1" x14ac:dyDescent="0.25">
      <c r="A119" s="32">
        <v>108</v>
      </c>
      <c r="B119" s="34" t="s">
        <v>6</v>
      </c>
      <c r="C119" s="64" t="s">
        <v>156</v>
      </c>
      <c r="D119" s="33" t="s">
        <v>70</v>
      </c>
      <c r="E119" s="35" t="s">
        <v>161</v>
      </c>
      <c r="F119" s="33" t="s">
        <v>167</v>
      </c>
      <c r="G119" s="58">
        <v>8000</v>
      </c>
      <c r="H119" s="45">
        <v>8000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58">
        <f t="shared" si="10"/>
        <v>2000</v>
      </c>
      <c r="P119" s="59">
        <v>250.00000000000006</v>
      </c>
      <c r="Q119" s="55">
        <f t="shared" si="11"/>
        <v>10250</v>
      </c>
      <c r="R119" s="81">
        <v>1928.3300000000004</v>
      </c>
      <c r="S119" s="83">
        <f t="shared" si="8"/>
        <v>8321.67</v>
      </c>
      <c r="T119" s="63" t="str">
        <f t="shared" si="7"/>
        <v>NO APLICA</v>
      </c>
      <c r="V119" s="5" t="s">
        <v>145</v>
      </c>
      <c r="W119" s="74">
        <f t="shared" si="9"/>
        <v>0</v>
      </c>
    </row>
    <row r="120" spans="1:397" s="7" customFormat="1" ht="45" customHeight="1" x14ac:dyDescent="0.25">
      <c r="A120" s="32">
        <v>109</v>
      </c>
      <c r="B120" s="34" t="s">
        <v>6</v>
      </c>
      <c r="C120" s="64" t="s">
        <v>184</v>
      </c>
      <c r="D120" s="33" t="s">
        <v>70</v>
      </c>
      <c r="E120" s="35" t="s">
        <v>161</v>
      </c>
      <c r="F120" s="33" t="s">
        <v>167</v>
      </c>
      <c r="G120" s="58">
        <v>8000</v>
      </c>
      <c r="H120" s="45">
        <v>8000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58">
        <f t="shared" si="10"/>
        <v>2000</v>
      </c>
      <c r="P120" s="59">
        <v>250.00000000000006</v>
      </c>
      <c r="Q120" s="55">
        <f t="shared" si="11"/>
        <v>10250</v>
      </c>
      <c r="R120" s="81">
        <v>1928.3300000000004</v>
      </c>
      <c r="S120" s="83">
        <f t="shared" si="8"/>
        <v>8321.67</v>
      </c>
      <c r="T120" s="63" t="str">
        <f t="shared" si="7"/>
        <v>NO APLICA</v>
      </c>
      <c r="V120" s="5" t="s">
        <v>145</v>
      </c>
      <c r="W120" s="74">
        <f t="shared" si="9"/>
        <v>0</v>
      </c>
    </row>
    <row r="121" spans="1:397" s="7" customFormat="1" ht="45" customHeight="1" x14ac:dyDescent="0.25">
      <c r="A121" s="32">
        <v>110</v>
      </c>
      <c r="B121" s="34" t="s">
        <v>6</v>
      </c>
      <c r="C121" s="64" t="s">
        <v>128</v>
      </c>
      <c r="D121" s="33" t="s">
        <v>255</v>
      </c>
      <c r="E121" s="35" t="s">
        <v>161</v>
      </c>
      <c r="F121" s="33" t="s">
        <v>167</v>
      </c>
      <c r="G121" s="58">
        <v>10000</v>
      </c>
      <c r="H121" s="45">
        <v>10000</v>
      </c>
      <c r="I121" s="45">
        <v>0</v>
      </c>
      <c r="J121" s="58">
        <v>0</v>
      </c>
      <c r="K121" s="45">
        <v>0</v>
      </c>
      <c r="L121" s="45">
        <v>0</v>
      </c>
      <c r="M121" s="45">
        <v>0</v>
      </c>
      <c r="N121" s="45">
        <v>0</v>
      </c>
      <c r="O121" s="58">
        <f t="shared" si="10"/>
        <v>2500</v>
      </c>
      <c r="P121" s="59">
        <v>250.00000000000006</v>
      </c>
      <c r="Q121" s="55">
        <f t="shared" si="11"/>
        <v>12750</v>
      </c>
      <c r="R121" s="81">
        <v>2743.83</v>
      </c>
      <c r="S121" s="83">
        <f t="shared" si="8"/>
        <v>10006.17</v>
      </c>
      <c r="T121" s="63" t="str">
        <f t="shared" si="7"/>
        <v>NO APLICA</v>
      </c>
      <c r="V121" s="5" t="s">
        <v>145</v>
      </c>
      <c r="W121" s="74">
        <f t="shared" si="9"/>
        <v>0</v>
      </c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  <c r="OE121" s="8"/>
      <c r="OF121" s="8"/>
      <c r="OG121" s="8"/>
    </row>
    <row r="122" spans="1:397" s="21" customFormat="1" ht="45" customHeight="1" x14ac:dyDescent="0.25">
      <c r="A122" s="32">
        <v>111</v>
      </c>
      <c r="B122" s="34" t="s">
        <v>6</v>
      </c>
      <c r="C122" s="64" t="s">
        <v>109</v>
      </c>
      <c r="D122" s="33" t="s">
        <v>255</v>
      </c>
      <c r="E122" s="35" t="s">
        <v>161</v>
      </c>
      <c r="F122" s="33" t="s">
        <v>167</v>
      </c>
      <c r="G122" s="58">
        <v>10000</v>
      </c>
      <c r="H122" s="45">
        <v>10000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>
        <f t="shared" si="10"/>
        <v>2500</v>
      </c>
      <c r="P122" s="59">
        <v>250.00000000000006</v>
      </c>
      <c r="Q122" s="55">
        <f t="shared" si="11"/>
        <v>12750</v>
      </c>
      <c r="R122" s="81">
        <v>2743.83</v>
      </c>
      <c r="S122" s="83">
        <f t="shared" si="8"/>
        <v>10006.17</v>
      </c>
      <c r="T122" s="63" t="str">
        <f t="shared" si="7"/>
        <v>NO APLICA</v>
      </c>
      <c r="V122" s="5" t="s">
        <v>145</v>
      </c>
      <c r="W122" s="74">
        <f t="shared" si="9"/>
        <v>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</row>
    <row r="123" spans="1:397" s="21" customFormat="1" ht="45" customHeight="1" x14ac:dyDescent="0.25">
      <c r="A123" s="32">
        <v>112</v>
      </c>
      <c r="B123" s="34" t="s">
        <v>6</v>
      </c>
      <c r="C123" s="64" t="s">
        <v>112</v>
      </c>
      <c r="D123" s="33" t="s">
        <v>255</v>
      </c>
      <c r="E123" s="35" t="s">
        <v>161</v>
      </c>
      <c r="F123" s="33" t="s">
        <v>167</v>
      </c>
      <c r="G123" s="58">
        <v>10000</v>
      </c>
      <c r="H123" s="45">
        <v>10000</v>
      </c>
      <c r="I123" s="45">
        <v>0</v>
      </c>
      <c r="J123" s="58">
        <v>0</v>
      </c>
      <c r="K123" s="45">
        <v>0</v>
      </c>
      <c r="L123" s="45">
        <v>0</v>
      </c>
      <c r="M123" s="45">
        <v>0</v>
      </c>
      <c r="N123" s="45">
        <v>0</v>
      </c>
      <c r="O123" s="58">
        <f t="shared" si="10"/>
        <v>2500</v>
      </c>
      <c r="P123" s="59">
        <v>250.00000000000006</v>
      </c>
      <c r="Q123" s="55">
        <f t="shared" si="11"/>
        <v>12750</v>
      </c>
      <c r="R123" s="81">
        <v>2743.83</v>
      </c>
      <c r="S123" s="83">
        <f t="shared" si="8"/>
        <v>10006.17</v>
      </c>
      <c r="T123" s="63" t="str">
        <f t="shared" si="7"/>
        <v>NO APLICA</v>
      </c>
      <c r="V123" s="5" t="s">
        <v>145</v>
      </c>
      <c r="W123" s="74">
        <f t="shared" si="9"/>
        <v>0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</row>
    <row r="124" spans="1:397" s="21" customFormat="1" ht="45" customHeight="1" x14ac:dyDescent="0.25">
      <c r="A124" s="32">
        <v>113</v>
      </c>
      <c r="B124" s="34" t="s">
        <v>6</v>
      </c>
      <c r="C124" s="64" t="s">
        <v>117</v>
      </c>
      <c r="D124" s="33" t="s">
        <v>255</v>
      </c>
      <c r="E124" s="35" t="s">
        <v>161</v>
      </c>
      <c r="F124" s="33" t="s">
        <v>167</v>
      </c>
      <c r="G124" s="58">
        <v>10000</v>
      </c>
      <c r="H124" s="45">
        <v>10000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58">
        <f t="shared" si="10"/>
        <v>2500</v>
      </c>
      <c r="P124" s="59">
        <v>250.00000000000006</v>
      </c>
      <c r="Q124" s="55">
        <f t="shared" si="11"/>
        <v>12750</v>
      </c>
      <c r="R124" s="81">
        <v>2743.83</v>
      </c>
      <c r="S124" s="83">
        <f t="shared" si="8"/>
        <v>10006.17</v>
      </c>
      <c r="T124" s="63" t="str">
        <f t="shared" si="7"/>
        <v>NO APLICA</v>
      </c>
      <c r="V124" s="5" t="s">
        <v>145</v>
      </c>
      <c r="W124" s="74">
        <f t="shared" si="9"/>
        <v>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</row>
    <row r="125" spans="1:397" s="21" customFormat="1" ht="45" customHeight="1" x14ac:dyDescent="0.25">
      <c r="A125" s="32">
        <v>114</v>
      </c>
      <c r="B125" s="34" t="s">
        <v>6</v>
      </c>
      <c r="C125" s="64" t="s">
        <v>98</v>
      </c>
      <c r="D125" s="33" t="s">
        <v>70</v>
      </c>
      <c r="E125" s="35" t="s">
        <v>161</v>
      </c>
      <c r="F125" s="33" t="s">
        <v>167</v>
      </c>
      <c r="G125" s="58">
        <v>8000</v>
      </c>
      <c r="H125" s="45">
        <v>8000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58">
        <f t="shared" si="10"/>
        <v>2000</v>
      </c>
      <c r="P125" s="59">
        <v>250.00000000000006</v>
      </c>
      <c r="Q125" s="55">
        <f t="shared" si="11"/>
        <v>10250</v>
      </c>
      <c r="R125" s="81">
        <v>1928.3300000000004</v>
      </c>
      <c r="S125" s="83">
        <f t="shared" si="8"/>
        <v>8321.67</v>
      </c>
      <c r="T125" s="63" t="str">
        <f t="shared" si="7"/>
        <v>NO APLICA</v>
      </c>
      <c r="V125" s="5" t="s">
        <v>145</v>
      </c>
      <c r="W125" s="74">
        <f t="shared" si="9"/>
        <v>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</row>
    <row r="126" spans="1:397" s="21" customFormat="1" ht="45" customHeight="1" x14ac:dyDescent="0.25">
      <c r="A126" s="32">
        <v>115</v>
      </c>
      <c r="B126" s="34" t="s">
        <v>6</v>
      </c>
      <c r="C126" s="64" t="s">
        <v>104</v>
      </c>
      <c r="D126" s="33" t="s">
        <v>70</v>
      </c>
      <c r="E126" s="35" t="s">
        <v>161</v>
      </c>
      <c r="F126" s="33" t="s">
        <v>167</v>
      </c>
      <c r="G126" s="58">
        <v>8000</v>
      </c>
      <c r="H126" s="45">
        <v>8000</v>
      </c>
      <c r="I126" s="45">
        <v>0</v>
      </c>
      <c r="J126" s="58">
        <v>0</v>
      </c>
      <c r="K126" s="45">
        <v>0</v>
      </c>
      <c r="L126" s="45">
        <v>0</v>
      </c>
      <c r="M126" s="45">
        <v>0</v>
      </c>
      <c r="N126" s="45">
        <v>0</v>
      </c>
      <c r="O126" s="58">
        <f t="shared" si="10"/>
        <v>2000</v>
      </c>
      <c r="P126" s="59">
        <v>250.00000000000006</v>
      </c>
      <c r="Q126" s="55">
        <f t="shared" si="11"/>
        <v>10250</v>
      </c>
      <c r="R126" s="81">
        <v>1928.3300000000004</v>
      </c>
      <c r="S126" s="83">
        <f t="shared" si="8"/>
        <v>8321.67</v>
      </c>
      <c r="T126" s="63" t="str">
        <f t="shared" si="7"/>
        <v>NO APLICA</v>
      </c>
      <c r="V126" s="5" t="s">
        <v>145</v>
      </c>
      <c r="W126" s="74">
        <f t="shared" si="9"/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</row>
    <row r="127" spans="1:397" s="21" customFormat="1" ht="45" customHeight="1" x14ac:dyDescent="0.25">
      <c r="A127" s="32">
        <v>116</v>
      </c>
      <c r="B127" s="34" t="s">
        <v>6</v>
      </c>
      <c r="C127" s="65" t="s">
        <v>118</v>
      </c>
      <c r="D127" s="66" t="s">
        <v>255</v>
      </c>
      <c r="E127" s="35" t="s">
        <v>161</v>
      </c>
      <c r="F127" s="33" t="s">
        <v>167</v>
      </c>
      <c r="G127" s="58">
        <v>10000</v>
      </c>
      <c r="H127" s="45">
        <v>10000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58">
        <f t="shared" si="10"/>
        <v>2500</v>
      </c>
      <c r="P127" s="59">
        <v>250.00000000000006</v>
      </c>
      <c r="Q127" s="55">
        <f t="shared" si="11"/>
        <v>12750</v>
      </c>
      <c r="R127" s="81">
        <v>2743.83</v>
      </c>
      <c r="S127" s="83">
        <f t="shared" si="8"/>
        <v>10006.17</v>
      </c>
      <c r="T127" s="63" t="str">
        <f t="shared" si="7"/>
        <v>NO APLICA</v>
      </c>
      <c r="V127" s="5" t="s">
        <v>145</v>
      </c>
      <c r="W127" s="74">
        <f t="shared" si="9"/>
        <v>0</v>
      </c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</row>
    <row r="128" spans="1:397" s="21" customFormat="1" ht="45" customHeight="1" x14ac:dyDescent="0.25">
      <c r="A128" s="32">
        <v>117</v>
      </c>
      <c r="B128" s="34" t="s">
        <v>6</v>
      </c>
      <c r="C128" s="64" t="s">
        <v>256</v>
      </c>
      <c r="D128" s="33" t="s">
        <v>70</v>
      </c>
      <c r="E128" s="35" t="s">
        <v>161</v>
      </c>
      <c r="F128" s="33" t="s">
        <v>167</v>
      </c>
      <c r="G128" s="58">
        <v>8000</v>
      </c>
      <c r="H128" s="45">
        <v>8000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58">
        <f t="shared" si="10"/>
        <v>2000</v>
      </c>
      <c r="P128" s="59">
        <v>250.00000000000006</v>
      </c>
      <c r="Q128" s="55">
        <f t="shared" si="11"/>
        <v>10250</v>
      </c>
      <c r="R128" s="81">
        <v>1928.3300000000004</v>
      </c>
      <c r="S128" s="83">
        <f t="shared" si="8"/>
        <v>8321.67</v>
      </c>
      <c r="T128" s="63" t="str">
        <f t="shared" si="7"/>
        <v>NO APLICA</v>
      </c>
      <c r="V128" s="5" t="s">
        <v>145</v>
      </c>
      <c r="W128" s="74">
        <f t="shared" si="9"/>
        <v>0</v>
      </c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20"/>
      <c r="JL128" s="20"/>
      <c r="JM128" s="20"/>
      <c r="JN128" s="20"/>
      <c r="JO128" s="20"/>
      <c r="JP128" s="20"/>
      <c r="JQ128" s="20"/>
      <c r="JR128" s="20"/>
      <c r="JS128" s="20"/>
      <c r="JT128" s="20"/>
      <c r="JU128" s="20"/>
      <c r="JV128" s="20"/>
      <c r="JW128" s="20"/>
      <c r="JX128" s="20"/>
      <c r="JY128" s="20"/>
      <c r="JZ128" s="20"/>
      <c r="KA128" s="20"/>
      <c r="KB128" s="20"/>
      <c r="KC128" s="20"/>
      <c r="KD128" s="20"/>
      <c r="KE128" s="20"/>
      <c r="KF128" s="20"/>
      <c r="KG128" s="20"/>
      <c r="KH128" s="20"/>
      <c r="KI128" s="20"/>
      <c r="KJ128" s="20"/>
      <c r="KK128" s="20"/>
      <c r="KL128" s="20"/>
      <c r="KM128" s="20"/>
      <c r="KN128" s="20"/>
      <c r="KO128" s="20"/>
      <c r="KP128" s="20"/>
      <c r="KQ128" s="20"/>
      <c r="KR128" s="20"/>
      <c r="KS128" s="20"/>
      <c r="KT128" s="20"/>
      <c r="KU128" s="20"/>
      <c r="KV128" s="20"/>
      <c r="KW128" s="20"/>
      <c r="KX128" s="20"/>
      <c r="KY128" s="20"/>
      <c r="KZ128" s="20"/>
      <c r="LA128" s="20"/>
      <c r="LB128" s="20"/>
      <c r="LC128" s="20"/>
      <c r="LD128" s="20"/>
      <c r="LE128" s="20"/>
      <c r="LF128" s="20"/>
      <c r="LG128" s="20"/>
      <c r="LH128" s="20"/>
      <c r="LI128" s="20"/>
      <c r="LJ128" s="20"/>
      <c r="LK128" s="20"/>
      <c r="LL128" s="20"/>
      <c r="LM128" s="20"/>
      <c r="LN128" s="20"/>
      <c r="LO128" s="20"/>
      <c r="LP128" s="20"/>
      <c r="LQ128" s="20"/>
      <c r="LR128" s="20"/>
      <c r="LS128" s="20"/>
      <c r="LT128" s="20"/>
      <c r="LU128" s="20"/>
      <c r="LV128" s="20"/>
      <c r="LW128" s="20"/>
      <c r="LX128" s="20"/>
      <c r="LY128" s="20"/>
      <c r="LZ128" s="20"/>
      <c r="MA128" s="20"/>
      <c r="MB128" s="20"/>
      <c r="MC128" s="20"/>
      <c r="MD128" s="20"/>
      <c r="ME128" s="20"/>
      <c r="MF128" s="20"/>
      <c r="MG128" s="20"/>
      <c r="MH128" s="20"/>
      <c r="MI128" s="20"/>
      <c r="MJ128" s="20"/>
      <c r="MK128" s="20"/>
      <c r="ML128" s="20"/>
      <c r="MM128" s="20"/>
      <c r="MN128" s="20"/>
      <c r="MO128" s="20"/>
      <c r="MP128" s="20"/>
      <c r="MQ128" s="20"/>
      <c r="MR128" s="20"/>
      <c r="MS128" s="20"/>
      <c r="MT128" s="20"/>
      <c r="MU128" s="20"/>
      <c r="MV128" s="20"/>
      <c r="MW128" s="20"/>
      <c r="MX128" s="20"/>
      <c r="MY128" s="20"/>
      <c r="MZ128" s="20"/>
      <c r="NA128" s="20"/>
      <c r="NB128" s="20"/>
      <c r="NC128" s="20"/>
      <c r="ND128" s="20"/>
      <c r="NE128" s="20"/>
      <c r="NF128" s="20"/>
      <c r="NG128" s="20"/>
      <c r="NH128" s="20"/>
      <c r="NI128" s="20"/>
      <c r="NJ128" s="20"/>
      <c r="NK128" s="20"/>
      <c r="NL128" s="20"/>
      <c r="NM128" s="20"/>
      <c r="NN128" s="20"/>
      <c r="NO128" s="20"/>
      <c r="NP128" s="20"/>
      <c r="NQ128" s="20"/>
      <c r="NR128" s="20"/>
      <c r="NS128" s="20"/>
      <c r="NT128" s="20"/>
      <c r="NU128" s="20"/>
      <c r="NV128" s="20"/>
      <c r="NW128" s="20"/>
      <c r="NX128" s="20"/>
      <c r="NY128" s="20"/>
      <c r="NZ128" s="20"/>
      <c r="OA128" s="20"/>
      <c r="OB128" s="20"/>
      <c r="OC128" s="20"/>
      <c r="OD128" s="20"/>
      <c r="OE128" s="20"/>
      <c r="OF128" s="20"/>
      <c r="OG128" s="20"/>
    </row>
    <row r="129" spans="1:397" s="21" customFormat="1" ht="45" customHeight="1" x14ac:dyDescent="0.25">
      <c r="A129" s="32">
        <v>118</v>
      </c>
      <c r="B129" s="34" t="s">
        <v>6</v>
      </c>
      <c r="C129" s="64" t="s">
        <v>257</v>
      </c>
      <c r="D129" s="33" t="s">
        <v>70</v>
      </c>
      <c r="E129" s="35" t="s">
        <v>161</v>
      </c>
      <c r="F129" s="33" t="s">
        <v>167</v>
      </c>
      <c r="G129" s="58">
        <v>8000</v>
      </c>
      <c r="H129" s="45">
        <v>8000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58">
        <f t="shared" si="10"/>
        <v>2000</v>
      </c>
      <c r="P129" s="59">
        <v>250.00000000000006</v>
      </c>
      <c r="Q129" s="55">
        <f t="shared" si="11"/>
        <v>10250</v>
      </c>
      <c r="R129" s="81">
        <v>1928.3300000000004</v>
      </c>
      <c r="S129" s="83">
        <f t="shared" si="8"/>
        <v>8321.67</v>
      </c>
      <c r="T129" s="63" t="str">
        <f t="shared" si="7"/>
        <v>NO APLICA</v>
      </c>
      <c r="V129" s="5" t="s">
        <v>145</v>
      </c>
      <c r="W129" s="74">
        <f t="shared" si="9"/>
        <v>0</v>
      </c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  <c r="JM129" s="20"/>
      <c r="JN129" s="20"/>
      <c r="JO129" s="20"/>
      <c r="JP129" s="20"/>
      <c r="JQ129" s="20"/>
      <c r="JR129" s="20"/>
      <c r="JS129" s="20"/>
      <c r="JT129" s="20"/>
      <c r="JU129" s="20"/>
      <c r="JV129" s="20"/>
      <c r="JW129" s="20"/>
      <c r="JX129" s="20"/>
      <c r="JY129" s="20"/>
      <c r="JZ129" s="20"/>
      <c r="KA129" s="20"/>
      <c r="KB129" s="20"/>
      <c r="KC129" s="20"/>
      <c r="KD129" s="20"/>
      <c r="KE129" s="20"/>
      <c r="KF129" s="20"/>
      <c r="KG129" s="20"/>
      <c r="KH129" s="20"/>
      <c r="KI129" s="20"/>
      <c r="KJ129" s="20"/>
      <c r="KK129" s="20"/>
      <c r="KL129" s="20"/>
      <c r="KM129" s="20"/>
      <c r="KN129" s="20"/>
      <c r="KO129" s="20"/>
      <c r="KP129" s="20"/>
      <c r="KQ129" s="20"/>
      <c r="KR129" s="20"/>
      <c r="KS129" s="20"/>
      <c r="KT129" s="20"/>
      <c r="KU129" s="20"/>
      <c r="KV129" s="20"/>
      <c r="KW129" s="20"/>
      <c r="KX129" s="20"/>
      <c r="KY129" s="20"/>
      <c r="KZ129" s="20"/>
      <c r="LA129" s="20"/>
      <c r="LB129" s="20"/>
      <c r="LC129" s="20"/>
      <c r="LD129" s="20"/>
      <c r="LE129" s="20"/>
      <c r="LF129" s="20"/>
      <c r="LG129" s="20"/>
      <c r="LH129" s="20"/>
      <c r="LI129" s="20"/>
      <c r="LJ129" s="20"/>
      <c r="LK129" s="20"/>
      <c r="LL129" s="20"/>
      <c r="LM129" s="20"/>
      <c r="LN129" s="20"/>
      <c r="LO129" s="20"/>
      <c r="LP129" s="20"/>
      <c r="LQ129" s="20"/>
      <c r="LR129" s="20"/>
      <c r="LS129" s="20"/>
      <c r="LT129" s="20"/>
      <c r="LU129" s="20"/>
      <c r="LV129" s="20"/>
      <c r="LW129" s="20"/>
      <c r="LX129" s="20"/>
      <c r="LY129" s="20"/>
      <c r="LZ129" s="20"/>
      <c r="MA129" s="20"/>
      <c r="MB129" s="20"/>
      <c r="MC129" s="20"/>
      <c r="MD129" s="20"/>
      <c r="ME129" s="20"/>
      <c r="MF129" s="20"/>
      <c r="MG129" s="20"/>
      <c r="MH129" s="20"/>
      <c r="MI129" s="20"/>
      <c r="MJ129" s="20"/>
      <c r="MK129" s="20"/>
      <c r="ML129" s="20"/>
      <c r="MM129" s="20"/>
      <c r="MN129" s="20"/>
      <c r="MO129" s="20"/>
      <c r="MP129" s="20"/>
      <c r="MQ129" s="20"/>
      <c r="MR129" s="20"/>
      <c r="MS129" s="20"/>
      <c r="MT129" s="20"/>
      <c r="MU129" s="20"/>
      <c r="MV129" s="20"/>
      <c r="MW129" s="20"/>
      <c r="MX129" s="20"/>
      <c r="MY129" s="20"/>
      <c r="MZ129" s="20"/>
      <c r="NA129" s="20"/>
      <c r="NB129" s="20"/>
      <c r="NC129" s="20"/>
      <c r="ND129" s="20"/>
      <c r="NE129" s="20"/>
      <c r="NF129" s="20"/>
      <c r="NG129" s="20"/>
      <c r="NH129" s="20"/>
      <c r="NI129" s="20"/>
      <c r="NJ129" s="20"/>
      <c r="NK129" s="20"/>
      <c r="NL129" s="20"/>
      <c r="NM129" s="20"/>
      <c r="NN129" s="20"/>
      <c r="NO129" s="20"/>
      <c r="NP129" s="20"/>
      <c r="NQ129" s="20"/>
      <c r="NR129" s="20"/>
      <c r="NS129" s="20"/>
      <c r="NT129" s="20"/>
      <c r="NU129" s="20"/>
      <c r="NV129" s="20"/>
      <c r="NW129" s="20"/>
      <c r="NX129" s="20"/>
      <c r="NY129" s="20"/>
      <c r="NZ129" s="20"/>
      <c r="OA129" s="20"/>
      <c r="OB129" s="20"/>
      <c r="OC129" s="20"/>
      <c r="OD129" s="20"/>
      <c r="OE129" s="20"/>
      <c r="OF129" s="20"/>
      <c r="OG129" s="20"/>
    </row>
    <row r="130" spans="1:397" s="21" customFormat="1" ht="45" customHeight="1" x14ac:dyDescent="0.25">
      <c r="A130" s="32">
        <v>119</v>
      </c>
      <c r="B130" s="34" t="s">
        <v>6</v>
      </c>
      <c r="C130" s="64" t="s">
        <v>107</v>
      </c>
      <c r="D130" s="33" t="s">
        <v>255</v>
      </c>
      <c r="E130" s="35" t="s">
        <v>161</v>
      </c>
      <c r="F130" s="33" t="s">
        <v>167</v>
      </c>
      <c r="G130" s="58">
        <v>10000</v>
      </c>
      <c r="H130" s="45">
        <v>10000</v>
      </c>
      <c r="I130" s="45">
        <v>0</v>
      </c>
      <c r="J130" s="58">
        <v>0</v>
      </c>
      <c r="K130" s="45">
        <v>0</v>
      </c>
      <c r="L130" s="45">
        <v>0</v>
      </c>
      <c r="M130" s="45">
        <v>0</v>
      </c>
      <c r="N130" s="45">
        <v>0</v>
      </c>
      <c r="O130" s="58">
        <f t="shared" si="10"/>
        <v>2500</v>
      </c>
      <c r="P130" s="59">
        <v>250.00000000000006</v>
      </c>
      <c r="Q130" s="55">
        <f t="shared" si="11"/>
        <v>12750</v>
      </c>
      <c r="R130" s="81">
        <v>2743.83</v>
      </c>
      <c r="S130" s="83">
        <f t="shared" si="8"/>
        <v>10006.17</v>
      </c>
      <c r="T130" s="63" t="str">
        <f t="shared" si="7"/>
        <v>NO APLICA</v>
      </c>
      <c r="V130" s="5" t="s">
        <v>145</v>
      </c>
      <c r="W130" s="74">
        <f t="shared" si="9"/>
        <v>0</v>
      </c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  <c r="IW130" s="20"/>
      <c r="IX130" s="20"/>
      <c r="IY130" s="20"/>
      <c r="IZ130" s="20"/>
      <c r="JA130" s="20"/>
      <c r="JB130" s="20"/>
      <c r="JC130" s="20"/>
      <c r="JD130" s="20"/>
      <c r="JE130" s="20"/>
      <c r="JF130" s="20"/>
      <c r="JG130" s="20"/>
      <c r="JH130" s="20"/>
      <c r="JI130" s="20"/>
      <c r="JJ130" s="20"/>
      <c r="JK130" s="20"/>
      <c r="JL130" s="20"/>
      <c r="JM130" s="20"/>
      <c r="JN130" s="20"/>
      <c r="JO130" s="20"/>
      <c r="JP130" s="20"/>
      <c r="JQ130" s="20"/>
      <c r="JR130" s="20"/>
      <c r="JS130" s="20"/>
      <c r="JT130" s="20"/>
      <c r="JU130" s="20"/>
      <c r="JV130" s="20"/>
      <c r="JW130" s="20"/>
      <c r="JX130" s="20"/>
      <c r="JY130" s="20"/>
      <c r="JZ130" s="20"/>
      <c r="KA130" s="20"/>
      <c r="KB130" s="20"/>
      <c r="KC130" s="20"/>
      <c r="KD130" s="20"/>
      <c r="KE130" s="20"/>
      <c r="KF130" s="20"/>
      <c r="KG130" s="20"/>
      <c r="KH130" s="20"/>
      <c r="KI130" s="20"/>
      <c r="KJ130" s="20"/>
      <c r="KK130" s="20"/>
      <c r="KL130" s="20"/>
      <c r="KM130" s="20"/>
      <c r="KN130" s="20"/>
      <c r="KO130" s="20"/>
      <c r="KP130" s="20"/>
      <c r="KQ130" s="20"/>
      <c r="KR130" s="20"/>
      <c r="KS130" s="20"/>
      <c r="KT130" s="20"/>
      <c r="KU130" s="20"/>
      <c r="KV130" s="20"/>
      <c r="KW130" s="20"/>
      <c r="KX130" s="20"/>
      <c r="KY130" s="20"/>
      <c r="KZ130" s="20"/>
      <c r="LA130" s="20"/>
      <c r="LB130" s="20"/>
      <c r="LC130" s="20"/>
      <c r="LD130" s="20"/>
      <c r="LE130" s="20"/>
      <c r="LF130" s="20"/>
      <c r="LG130" s="20"/>
      <c r="LH130" s="20"/>
      <c r="LI130" s="20"/>
      <c r="LJ130" s="20"/>
      <c r="LK130" s="20"/>
      <c r="LL130" s="20"/>
      <c r="LM130" s="20"/>
      <c r="LN130" s="20"/>
      <c r="LO130" s="20"/>
      <c r="LP130" s="20"/>
      <c r="LQ130" s="20"/>
      <c r="LR130" s="20"/>
      <c r="LS130" s="20"/>
      <c r="LT130" s="20"/>
      <c r="LU130" s="20"/>
      <c r="LV130" s="20"/>
      <c r="LW130" s="20"/>
      <c r="LX130" s="20"/>
      <c r="LY130" s="20"/>
      <c r="LZ130" s="20"/>
      <c r="MA130" s="20"/>
      <c r="MB130" s="20"/>
      <c r="MC130" s="20"/>
      <c r="MD130" s="20"/>
      <c r="ME130" s="20"/>
      <c r="MF130" s="20"/>
      <c r="MG130" s="20"/>
      <c r="MH130" s="20"/>
      <c r="MI130" s="20"/>
      <c r="MJ130" s="20"/>
      <c r="MK130" s="20"/>
      <c r="ML130" s="20"/>
      <c r="MM130" s="20"/>
      <c r="MN130" s="20"/>
      <c r="MO130" s="20"/>
      <c r="MP130" s="20"/>
      <c r="MQ130" s="20"/>
      <c r="MR130" s="20"/>
      <c r="MS130" s="20"/>
      <c r="MT130" s="20"/>
      <c r="MU130" s="20"/>
      <c r="MV130" s="20"/>
      <c r="MW130" s="20"/>
      <c r="MX130" s="20"/>
      <c r="MY130" s="20"/>
      <c r="MZ130" s="20"/>
      <c r="NA130" s="20"/>
      <c r="NB130" s="20"/>
      <c r="NC130" s="20"/>
      <c r="ND130" s="20"/>
      <c r="NE130" s="20"/>
      <c r="NF130" s="20"/>
      <c r="NG130" s="20"/>
      <c r="NH130" s="20"/>
      <c r="NI130" s="20"/>
      <c r="NJ130" s="20"/>
      <c r="NK130" s="20"/>
      <c r="NL130" s="20"/>
      <c r="NM130" s="20"/>
      <c r="NN130" s="20"/>
      <c r="NO130" s="20"/>
      <c r="NP130" s="20"/>
      <c r="NQ130" s="20"/>
      <c r="NR130" s="20"/>
      <c r="NS130" s="20"/>
      <c r="NT130" s="20"/>
      <c r="NU130" s="20"/>
      <c r="NV130" s="20"/>
      <c r="NW130" s="20"/>
      <c r="NX130" s="20"/>
      <c r="NY130" s="20"/>
      <c r="NZ130" s="20"/>
      <c r="OA130" s="20"/>
      <c r="OB130" s="20"/>
      <c r="OC130" s="20"/>
      <c r="OD130" s="20"/>
      <c r="OE130" s="20"/>
      <c r="OF130" s="20"/>
      <c r="OG130" s="20"/>
    </row>
    <row r="131" spans="1:397" s="21" customFormat="1" ht="45" customHeight="1" x14ac:dyDescent="0.25">
      <c r="A131" s="32">
        <v>120</v>
      </c>
      <c r="B131" s="34" t="s">
        <v>6</v>
      </c>
      <c r="C131" s="64" t="s">
        <v>93</v>
      </c>
      <c r="D131" s="33" t="s">
        <v>70</v>
      </c>
      <c r="E131" s="35" t="s">
        <v>161</v>
      </c>
      <c r="F131" s="33" t="s">
        <v>167</v>
      </c>
      <c r="G131" s="58">
        <v>8000</v>
      </c>
      <c r="H131" s="45">
        <v>8000</v>
      </c>
      <c r="I131" s="45">
        <v>0</v>
      </c>
      <c r="J131" s="58">
        <v>0</v>
      </c>
      <c r="K131" s="45">
        <v>0</v>
      </c>
      <c r="L131" s="45">
        <v>0</v>
      </c>
      <c r="M131" s="45">
        <v>0</v>
      </c>
      <c r="N131" s="45">
        <v>0</v>
      </c>
      <c r="O131" s="58">
        <f t="shared" si="10"/>
        <v>2000</v>
      </c>
      <c r="P131" s="59">
        <v>250.00000000000006</v>
      </c>
      <c r="Q131" s="55">
        <f t="shared" si="11"/>
        <v>10250</v>
      </c>
      <c r="R131" s="81">
        <v>1928.3300000000004</v>
      </c>
      <c r="S131" s="83">
        <f t="shared" si="8"/>
        <v>8321.67</v>
      </c>
      <c r="T131" s="63" t="str">
        <f t="shared" si="7"/>
        <v>NO APLICA</v>
      </c>
      <c r="V131" s="5" t="s">
        <v>145</v>
      </c>
      <c r="W131" s="74">
        <f t="shared" si="9"/>
        <v>0</v>
      </c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  <c r="IW131" s="20"/>
      <c r="IX131" s="20"/>
      <c r="IY131" s="20"/>
      <c r="IZ131" s="20"/>
      <c r="JA131" s="20"/>
      <c r="JB131" s="20"/>
      <c r="JC131" s="20"/>
      <c r="JD131" s="20"/>
      <c r="JE131" s="20"/>
      <c r="JF131" s="20"/>
      <c r="JG131" s="20"/>
      <c r="JH131" s="20"/>
      <c r="JI131" s="20"/>
      <c r="JJ131" s="20"/>
      <c r="JK131" s="20"/>
      <c r="JL131" s="20"/>
      <c r="JM131" s="20"/>
      <c r="JN131" s="20"/>
      <c r="JO131" s="20"/>
      <c r="JP131" s="20"/>
      <c r="JQ131" s="20"/>
      <c r="JR131" s="20"/>
      <c r="JS131" s="20"/>
      <c r="JT131" s="20"/>
      <c r="JU131" s="20"/>
      <c r="JV131" s="20"/>
      <c r="JW131" s="20"/>
      <c r="JX131" s="20"/>
      <c r="JY131" s="20"/>
      <c r="JZ131" s="20"/>
      <c r="KA131" s="20"/>
      <c r="KB131" s="20"/>
      <c r="KC131" s="20"/>
      <c r="KD131" s="20"/>
      <c r="KE131" s="20"/>
      <c r="KF131" s="20"/>
      <c r="KG131" s="20"/>
      <c r="KH131" s="20"/>
      <c r="KI131" s="20"/>
      <c r="KJ131" s="20"/>
      <c r="KK131" s="20"/>
      <c r="KL131" s="20"/>
      <c r="KM131" s="20"/>
      <c r="KN131" s="20"/>
      <c r="KO131" s="20"/>
      <c r="KP131" s="20"/>
      <c r="KQ131" s="20"/>
      <c r="KR131" s="20"/>
      <c r="KS131" s="20"/>
      <c r="KT131" s="20"/>
      <c r="KU131" s="20"/>
      <c r="KV131" s="20"/>
      <c r="KW131" s="20"/>
      <c r="KX131" s="20"/>
      <c r="KY131" s="20"/>
      <c r="KZ131" s="20"/>
      <c r="LA131" s="20"/>
      <c r="LB131" s="20"/>
      <c r="LC131" s="20"/>
      <c r="LD131" s="20"/>
      <c r="LE131" s="20"/>
      <c r="LF131" s="20"/>
      <c r="LG131" s="20"/>
      <c r="LH131" s="20"/>
      <c r="LI131" s="20"/>
      <c r="LJ131" s="20"/>
      <c r="LK131" s="20"/>
      <c r="LL131" s="20"/>
      <c r="LM131" s="20"/>
      <c r="LN131" s="20"/>
      <c r="LO131" s="20"/>
      <c r="LP131" s="20"/>
      <c r="LQ131" s="20"/>
      <c r="LR131" s="20"/>
      <c r="LS131" s="20"/>
      <c r="LT131" s="20"/>
      <c r="LU131" s="20"/>
      <c r="LV131" s="20"/>
      <c r="LW131" s="20"/>
      <c r="LX131" s="20"/>
      <c r="LY131" s="20"/>
      <c r="LZ131" s="20"/>
      <c r="MA131" s="20"/>
      <c r="MB131" s="20"/>
      <c r="MC131" s="20"/>
      <c r="MD131" s="20"/>
      <c r="ME131" s="20"/>
      <c r="MF131" s="20"/>
      <c r="MG131" s="20"/>
      <c r="MH131" s="20"/>
      <c r="MI131" s="20"/>
      <c r="MJ131" s="20"/>
      <c r="MK131" s="20"/>
      <c r="ML131" s="20"/>
      <c r="MM131" s="20"/>
      <c r="MN131" s="20"/>
      <c r="MO131" s="20"/>
      <c r="MP131" s="20"/>
      <c r="MQ131" s="20"/>
      <c r="MR131" s="20"/>
      <c r="MS131" s="20"/>
      <c r="MT131" s="20"/>
      <c r="MU131" s="20"/>
      <c r="MV131" s="20"/>
      <c r="MW131" s="20"/>
      <c r="MX131" s="20"/>
      <c r="MY131" s="20"/>
      <c r="MZ131" s="20"/>
      <c r="NA131" s="20"/>
      <c r="NB131" s="20"/>
      <c r="NC131" s="20"/>
      <c r="ND131" s="20"/>
      <c r="NE131" s="20"/>
      <c r="NF131" s="20"/>
      <c r="NG131" s="20"/>
      <c r="NH131" s="20"/>
      <c r="NI131" s="20"/>
      <c r="NJ131" s="20"/>
      <c r="NK131" s="20"/>
      <c r="NL131" s="20"/>
      <c r="NM131" s="20"/>
      <c r="NN131" s="20"/>
      <c r="NO131" s="20"/>
      <c r="NP131" s="20"/>
      <c r="NQ131" s="20"/>
      <c r="NR131" s="20"/>
      <c r="NS131" s="20"/>
      <c r="NT131" s="20"/>
      <c r="NU131" s="20"/>
      <c r="NV131" s="20"/>
      <c r="NW131" s="20"/>
      <c r="NX131" s="20"/>
      <c r="NY131" s="20"/>
      <c r="NZ131" s="20"/>
      <c r="OA131" s="20"/>
      <c r="OB131" s="20"/>
      <c r="OC131" s="20"/>
      <c r="OD131" s="20"/>
      <c r="OE131" s="20"/>
      <c r="OF131" s="20"/>
      <c r="OG131" s="20"/>
    </row>
    <row r="132" spans="1:397" s="21" customFormat="1" ht="45" customHeight="1" x14ac:dyDescent="0.25">
      <c r="A132" s="32">
        <v>121</v>
      </c>
      <c r="B132" s="34" t="s">
        <v>6</v>
      </c>
      <c r="C132" s="64" t="s">
        <v>94</v>
      </c>
      <c r="D132" s="33" t="s">
        <v>70</v>
      </c>
      <c r="E132" s="35" t="s">
        <v>161</v>
      </c>
      <c r="F132" s="33" t="s">
        <v>167</v>
      </c>
      <c r="G132" s="58">
        <v>8000</v>
      </c>
      <c r="H132" s="45">
        <v>8000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58">
        <f t="shared" si="10"/>
        <v>2000</v>
      </c>
      <c r="P132" s="59">
        <v>250.00000000000006</v>
      </c>
      <c r="Q132" s="55">
        <f t="shared" si="11"/>
        <v>10250</v>
      </c>
      <c r="R132" s="81">
        <v>1928.3300000000004</v>
      </c>
      <c r="S132" s="83">
        <f t="shared" ref="S132:S167" si="15">Q132-R132</f>
        <v>8321.67</v>
      </c>
      <c r="T132" s="63" t="str">
        <f t="shared" si="7"/>
        <v>NO APLICA</v>
      </c>
      <c r="V132" s="5" t="s">
        <v>145</v>
      </c>
      <c r="W132" s="74">
        <f t="shared" si="9"/>
        <v>0</v>
      </c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  <c r="IW132" s="20"/>
      <c r="IX132" s="20"/>
      <c r="IY132" s="20"/>
      <c r="IZ132" s="20"/>
      <c r="JA132" s="20"/>
      <c r="JB132" s="20"/>
      <c r="JC132" s="20"/>
      <c r="JD132" s="20"/>
      <c r="JE132" s="20"/>
      <c r="JF132" s="20"/>
      <c r="JG132" s="20"/>
      <c r="JH132" s="20"/>
      <c r="JI132" s="20"/>
      <c r="JJ132" s="20"/>
      <c r="JK132" s="20"/>
      <c r="JL132" s="20"/>
      <c r="JM132" s="20"/>
      <c r="JN132" s="20"/>
      <c r="JO132" s="20"/>
      <c r="JP132" s="20"/>
      <c r="JQ132" s="20"/>
      <c r="JR132" s="20"/>
      <c r="JS132" s="20"/>
      <c r="JT132" s="20"/>
      <c r="JU132" s="20"/>
      <c r="JV132" s="20"/>
      <c r="JW132" s="20"/>
      <c r="JX132" s="20"/>
      <c r="JY132" s="20"/>
      <c r="JZ132" s="20"/>
      <c r="KA132" s="20"/>
      <c r="KB132" s="20"/>
      <c r="KC132" s="20"/>
      <c r="KD132" s="20"/>
      <c r="KE132" s="20"/>
      <c r="KF132" s="20"/>
      <c r="KG132" s="20"/>
      <c r="KH132" s="20"/>
      <c r="KI132" s="20"/>
      <c r="KJ132" s="20"/>
      <c r="KK132" s="20"/>
      <c r="KL132" s="20"/>
      <c r="KM132" s="20"/>
      <c r="KN132" s="20"/>
      <c r="KO132" s="20"/>
      <c r="KP132" s="20"/>
      <c r="KQ132" s="20"/>
      <c r="KR132" s="20"/>
      <c r="KS132" s="20"/>
      <c r="KT132" s="20"/>
      <c r="KU132" s="20"/>
      <c r="KV132" s="20"/>
      <c r="KW132" s="20"/>
      <c r="KX132" s="20"/>
      <c r="KY132" s="20"/>
      <c r="KZ132" s="20"/>
      <c r="LA132" s="20"/>
      <c r="LB132" s="20"/>
      <c r="LC132" s="20"/>
      <c r="LD132" s="20"/>
      <c r="LE132" s="20"/>
      <c r="LF132" s="20"/>
      <c r="LG132" s="20"/>
      <c r="LH132" s="20"/>
      <c r="LI132" s="20"/>
      <c r="LJ132" s="20"/>
      <c r="LK132" s="20"/>
      <c r="LL132" s="20"/>
      <c r="LM132" s="20"/>
      <c r="LN132" s="20"/>
      <c r="LO132" s="20"/>
      <c r="LP132" s="20"/>
      <c r="LQ132" s="20"/>
      <c r="LR132" s="20"/>
      <c r="LS132" s="20"/>
      <c r="LT132" s="20"/>
      <c r="LU132" s="20"/>
      <c r="LV132" s="20"/>
      <c r="LW132" s="20"/>
      <c r="LX132" s="20"/>
      <c r="LY132" s="20"/>
      <c r="LZ132" s="20"/>
      <c r="MA132" s="20"/>
      <c r="MB132" s="20"/>
      <c r="MC132" s="20"/>
      <c r="MD132" s="20"/>
      <c r="ME132" s="20"/>
      <c r="MF132" s="20"/>
      <c r="MG132" s="20"/>
      <c r="MH132" s="20"/>
      <c r="MI132" s="20"/>
      <c r="MJ132" s="20"/>
      <c r="MK132" s="20"/>
      <c r="ML132" s="20"/>
      <c r="MM132" s="20"/>
      <c r="MN132" s="20"/>
      <c r="MO132" s="20"/>
      <c r="MP132" s="20"/>
      <c r="MQ132" s="20"/>
      <c r="MR132" s="20"/>
      <c r="MS132" s="20"/>
      <c r="MT132" s="20"/>
      <c r="MU132" s="20"/>
      <c r="MV132" s="20"/>
      <c r="MW132" s="20"/>
      <c r="MX132" s="20"/>
      <c r="MY132" s="20"/>
      <c r="MZ132" s="20"/>
      <c r="NA132" s="20"/>
      <c r="NB132" s="20"/>
      <c r="NC132" s="20"/>
      <c r="ND132" s="20"/>
      <c r="NE132" s="20"/>
      <c r="NF132" s="20"/>
      <c r="NG132" s="20"/>
      <c r="NH132" s="20"/>
      <c r="NI132" s="20"/>
      <c r="NJ132" s="20"/>
      <c r="NK132" s="20"/>
      <c r="NL132" s="20"/>
      <c r="NM132" s="20"/>
      <c r="NN132" s="20"/>
      <c r="NO132" s="20"/>
      <c r="NP132" s="20"/>
      <c r="NQ132" s="20"/>
      <c r="NR132" s="20"/>
      <c r="NS132" s="20"/>
      <c r="NT132" s="20"/>
      <c r="NU132" s="20"/>
      <c r="NV132" s="20"/>
      <c r="NW132" s="20"/>
      <c r="NX132" s="20"/>
      <c r="NY132" s="20"/>
      <c r="NZ132" s="20"/>
      <c r="OA132" s="20"/>
      <c r="OB132" s="20"/>
      <c r="OC132" s="20"/>
      <c r="OD132" s="20"/>
      <c r="OE132" s="20"/>
      <c r="OF132" s="20"/>
      <c r="OG132" s="20"/>
    </row>
    <row r="133" spans="1:397" s="21" customFormat="1" ht="45" customHeight="1" x14ac:dyDescent="0.25">
      <c r="A133" s="32">
        <v>122</v>
      </c>
      <c r="B133" s="34" t="s">
        <v>6</v>
      </c>
      <c r="C133" s="64" t="s">
        <v>95</v>
      </c>
      <c r="D133" s="33" t="s">
        <v>255</v>
      </c>
      <c r="E133" s="62" t="s">
        <v>161</v>
      </c>
      <c r="F133" s="33" t="s">
        <v>167</v>
      </c>
      <c r="G133" s="58">
        <v>10000</v>
      </c>
      <c r="H133" s="45">
        <v>10000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58">
        <f t="shared" si="10"/>
        <v>2500</v>
      </c>
      <c r="P133" s="59">
        <v>250.00000000000006</v>
      </c>
      <c r="Q133" s="55">
        <f t="shared" si="11"/>
        <v>12750</v>
      </c>
      <c r="R133" s="81">
        <v>6000.9</v>
      </c>
      <c r="S133" s="83">
        <f t="shared" si="15"/>
        <v>6749.1</v>
      </c>
      <c r="T133" s="63" t="str">
        <f t="shared" si="7"/>
        <v>NO APLICA</v>
      </c>
      <c r="V133" s="5" t="s">
        <v>145</v>
      </c>
      <c r="W133" s="74">
        <f t="shared" si="9"/>
        <v>0</v>
      </c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  <c r="JU133" s="20"/>
      <c r="JV133" s="20"/>
      <c r="JW133" s="20"/>
      <c r="JX133" s="20"/>
      <c r="JY133" s="20"/>
      <c r="JZ133" s="20"/>
      <c r="KA133" s="20"/>
      <c r="KB133" s="20"/>
      <c r="KC133" s="20"/>
      <c r="KD133" s="20"/>
      <c r="KE133" s="20"/>
      <c r="KF133" s="20"/>
      <c r="KG133" s="20"/>
      <c r="KH133" s="20"/>
      <c r="KI133" s="20"/>
      <c r="KJ133" s="20"/>
      <c r="KK133" s="20"/>
      <c r="KL133" s="20"/>
      <c r="KM133" s="20"/>
      <c r="KN133" s="20"/>
      <c r="KO133" s="20"/>
      <c r="KP133" s="20"/>
      <c r="KQ133" s="20"/>
      <c r="KR133" s="20"/>
      <c r="KS133" s="20"/>
      <c r="KT133" s="20"/>
      <c r="KU133" s="20"/>
      <c r="KV133" s="20"/>
      <c r="KW133" s="20"/>
      <c r="KX133" s="20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20"/>
      <c r="MJ133" s="20"/>
      <c r="MK133" s="20"/>
      <c r="ML133" s="20"/>
      <c r="MM133" s="20"/>
      <c r="MN133" s="20"/>
      <c r="MO133" s="20"/>
      <c r="MP133" s="20"/>
      <c r="MQ133" s="20"/>
      <c r="MR133" s="20"/>
      <c r="MS133" s="20"/>
      <c r="MT133" s="20"/>
      <c r="MU133" s="20"/>
      <c r="MV133" s="20"/>
      <c r="MW133" s="20"/>
      <c r="MX133" s="20"/>
      <c r="MY133" s="20"/>
      <c r="MZ133" s="20"/>
      <c r="NA133" s="20"/>
      <c r="NB133" s="20"/>
      <c r="NC133" s="20"/>
      <c r="ND133" s="20"/>
      <c r="NE133" s="20"/>
      <c r="NF133" s="20"/>
      <c r="NG133" s="20"/>
      <c r="NH133" s="20"/>
      <c r="NI133" s="20"/>
      <c r="NJ133" s="20"/>
      <c r="NK133" s="20"/>
      <c r="NL133" s="20"/>
      <c r="NM133" s="20"/>
      <c r="NN133" s="20"/>
      <c r="NO133" s="20"/>
      <c r="NP133" s="20"/>
      <c r="NQ133" s="20"/>
      <c r="NR133" s="20"/>
      <c r="NS133" s="20"/>
      <c r="NT133" s="20"/>
      <c r="NU133" s="20"/>
      <c r="NV133" s="20"/>
      <c r="NW133" s="20"/>
      <c r="NX133" s="20"/>
      <c r="NY133" s="20"/>
      <c r="NZ133" s="20"/>
      <c r="OA133" s="20"/>
      <c r="OB133" s="20"/>
      <c r="OC133" s="20"/>
      <c r="OD133" s="20"/>
      <c r="OE133" s="20"/>
      <c r="OF133" s="20"/>
      <c r="OG133" s="20"/>
    </row>
    <row r="134" spans="1:397" s="8" customFormat="1" ht="45" customHeight="1" x14ac:dyDescent="0.25">
      <c r="A134" s="32">
        <v>123</v>
      </c>
      <c r="B134" s="34" t="s">
        <v>6</v>
      </c>
      <c r="C134" s="64" t="s">
        <v>191</v>
      </c>
      <c r="D134" s="33" t="s">
        <v>70</v>
      </c>
      <c r="E134" s="62" t="s">
        <v>161</v>
      </c>
      <c r="F134" s="33" t="s">
        <v>167</v>
      </c>
      <c r="G134" s="58">
        <v>8000</v>
      </c>
      <c r="H134" s="58">
        <v>8000</v>
      </c>
      <c r="I134" s="58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58">
        <f t="shared" si="10"/>
        <v>2000</v>
      </c>
      <c r="P134" s="59">
        <v>250.00000000000006</v>
      </c>
      <c r="Q134" s="55">
        <f t="shared" si="11"/>
        <v>10250</v>
      </c>
      <c r="R134" s="81">
        <v>1928.3300000000004</v>
      </c>
      <c r="S134" s="83">
        <f t="shared" si="15"/>
        <v>8321.67</v>
      </c>
      <c r="T134" s="63" t="str">
        <f t="shared" si="7"/>
        <v>NO APLICA</v>
      </c>
      <c r="V134" s="5" t="s">
        <v>145</v>
      </c>
      <c r="W134" s="74">
        <f t="shared" si="9"/>
        <v>0</v>
      </c>
    </row>
    <row r="135" spans="1:397" s="8" customFormat="1" ht="45" customHeight="1" x14ac:dyDescent="0.25">
      <c r="A135" s="32">
        <v>124</v>
      </c>
      <c r="B135" s="34" t="s">
        <v>6</v>
      </c>
      <c r="C135" s="64" t="s">
        <v>116</v>
      </c>
      <c r="D135" s="33" t="s">
        <v>255</v>
      </c>
      <c r="E135" s="62" t="s">
        <v>161</v>
      </c>
      <c r="F135" s="33" t="s">
        <v>167</v>
      </c>
      <c r="G135" s="58">
        <v>10000</v>
      </c>
      <c r="H135" s="58">
        <v>10000</v>
      </c>
      <c r="I135" s="58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58">
        <f t="shared" si="10"/>
        <v>2500</v>
      </c>
      <c r="P135" s="59">
        <v>250.00000000000006</v>
      </c>
      <c r="Q135" s="55">
        <f t="shared" si="11"/>
        <v>12750</v>
      </c>
      <c r="R135" s="81">
        <v>2743.83</v>
      </c>
      <c r="S135" s="83">
        <f t="shared" si="15"/>
        <v>10006.17</v>
      </c>
      <c r="T135" s="63" t="str">
        <f t="shared" si="7"/>
        <v>NO APLICA</v>
      </c>
      <c r="V135" s="5" t="s">
        <v>145</v>
      </c>
      <c r="W135" s="74">
        <f t="shared" si="9"/>
        <v>0</v>
      </c>
    </row>
    <row r="136" spans="1:397" s="8" customFormat="1" ht="45" customHeight="1" x14ac:dyDescent="0.25">
      <c r="A136" s="32">
        <v>125</v>
      </c>
      <c r="B136" s="34" t="s">
        <v>6</v>
      </c>
      <c r="C136" s="64" t="s">
        <v>119</v>
      </c>
      <c r="D136" s="67" t="s">
        <v>70</v>
      </c>
      <c r="E136" s="62" t="s">
        <v>161</v>
      </c>
      <c r="F136" s="33" t="s">
        <v>167</v>
      </c>
      <c r="G136" s="58">
        <v>8000</v>
      </c>
      <c r="H136" s="58">
        <v>8000</v>
      </c>
      <c r="I136" s="58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58">
        <f t="shared" si="10"/>
        <v>2000</v>
      </c>
      <c r="P136" s="59">
        <v>250.00000000000006</v>
      </c>
      <c r="Q136" s="55">
        <f t="shared" si="11"/>
        <v>10250</v>
      </c>
      <c r="R136" s="81">
        <v>3698.1200000000003</v>
      </c>
      <c r="S136" s="83">
        <f t="shared" si="15"/>
        <v>6551.8799999999992</v>
      </c>
      <c r="T136" s="63" t="str">
        <f t="shared" si="7"/>
        <v>NO APLICA</v>
      </c>
      <c r="V136" s="5" t="s">
        <v>145</v>
      </c>
      <c r="W136" s="74">
        <f t="shared" si="9"/>
        <v>0</v>
      </c>
    </row>
    <row r="137" spans="1:397" s="8" customFormat="1" ht="45" customHeight="1" x14ac:dyDescent="0.25">
      <c r="A137" s="32">
        <v>126</v>
      </c>
      <c r="B137" s="34" t="s">
        <v>6</v>
      </c>
      <c r="C137" s="64" t="s">
        <v>301</v>
      </c>
      <c r="D137" s="66" t="s">
        <v>70</v>
      </c>
      <c r="E137" s="62" t="s">
        <v>161</v>
      </c>
      <c r="F137" s="33" t="s">
        <v>167</v>
      </c>
      <c r="G137" s="58">
        <v>8000</v>
      </c>
      <c r="H137" s="58">
        <v>8000</v>
      </c>
      <c r="I137" s="58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58">
        <f t="shared" si="10"/>
        <v>2000</v>
      </c>
      <c r="P137" s="59">
        <v>250.00000000000006</v>
      </c>
      <c r="Q137" s="55">
        <f t="shared" si="11"/>
        <v>10250</v>
      </c>
      <c r="R137" s="81">
        <v>1928.3300000000004</v>
      </c>
      <c r="S137" s="83">
        <f t="shared" si="15"/>
        <v>8321.67</v>
      </c>
      <c r="T137" s="63" t="s">
        <v>145</v>
      </c>
      <c r="V137" s="5" t="s">
        <v>145</v>
      </c>
      <c r="W137" s="74">
        <f t="shared" si="9"/>
        <v>0</v>
      </c>
    </row>
    <row r="138" spans="1:397" s="8" customFormat="1" ht="45" customHeight="1" x14ac:dyDescent="0.25">
      <c r="A138" s="32">
        <v>127</v>
      </c>
      <c r="B138" s="34" t="s">
        <v>6</v>
      </c>
      <c r="C138" s="64" t="s">
        <v>100</v>
      </c>
      <c r="D138" s="68" t="s">
        <v>70</v>
      </c>
      <c r="E138" s="62" t="s">
        <v>161</v>
      </c>
      <c r="F138" s="33" t="s">
        <v>167</v>
      </c>
      <c r="G138" s="58">
        <v>8000</v>
      </c>
      <c r="H138" s="58">
        <v>8000</v>
      </c>
      <c r="I138" s="58">
        <v>0</v>
      </c>
      <c r="J138" s="58">
        <v>0</v>
      </c>
      <c r="K138" s="45">
        <v>0</v>
      </c>
      <c r="L138" s="45">
        <v>0</v>
      </c>
      <c r="M138" s="45">
        <v>0</v>
      </c>
      <c r="N138" s="45">
        <v>0</v>
      </c>
      <c r="O138" s="58">
        <f t="shared" si="10"/>
        <v>2000</v>
      </c>
      <c r="P138" s="59">
        <v>250.00000000000006</v>
      </c>
      <c r="Q138" s="55">
        <f t="shared" si="11"/>
        <v>10250</v>
      </c>
      <c r="R138" s="81">
        <v>1928.3300000000004</v>
      </c>
      <c r="S138" s="83">
        <f t="shared" si="15"/>
        <v>8321.67</v>
      </c>
      <c r="T138" s="63" t="str">
        <f t="shared" ref="T138:T143" si="16">V138</f>
        <v>NO APLICA</v>
      </c>
      <c r="V138" s="5" t="s">
        <v>145</v>
      </c>
      <c r="W138" s="74">
        <f t="shared" ref="W138:W167" si="17">SUM(X138:AE138)</f>
        <v>0</v>
      </c>
    </row>
    <row r="139" spans="1:397" s="8" customFormat="1" ht="45" customHeight="1" x14ac:dyDescent="0.25">
      <c r="A139" s="32">
        <v>128</v>
      </c>
      <c r="B139" s="34" t="s">
        <v>6</v>
      </c>
      <c r="C139" s="64" t="s">
        <v>201</v>
      </c>
      <c r="D139" s="69" t="s">
        <v>70</v>
      </c>
      <c r="E139" s="62" t="s">
        <v>161</v>
      </c>
      <c r="F139" s="33" t="s">
        <v>167</v>
      </c>
      <c r="G139" s="58">
        <v>8000</v>
      </c>
      <c r="H139" s="58">
        <v>8000</v>
      </c>
      <c r="I139" s="58">
        <v>0</v>
      </c>
      <c r="J139" s="58">
        <v>0</v>
      </c>
      <c r="K139" s="45">
        <v>0</v>
      </c>
      <c r="L139" s="45">
        <v>0</v>
      </c>
      <c r="M139" s="45">
        <v>0</v>
      </c>
      <c r="N139" s="45">
        <v>0</v>
      </c>
      <c r="O139" s="58">
        <f t="shared" si="10"/>
        <v>2000</v>
      </c>
      <c r="P139" s="59">
        <v>250.00000000000006</v>
      </c>
      <c r="Q139" s="55">
        <f t="shared" si="11"/>
        <v>10250</v>
      </c>
      <c r="R139" s="81">
        <v>1928.3300000000004</v>
      </c>
      <c r="S139" s="83">
        <f t="shared" si="15"/>
        <v>8321.67</v>
      </c>
      <c r="T139" s="63" t="str">
        <f t="shared" si="16"/>
        <v>NO APLICA</v>
      </c>
      <c r="V139" s="5" t="s">
        <v>145</v>
      </c>
      <c r="W139" s="74">
        <f t="shared" si="17"/>
        <v>0</v>
      </c>
    </row>
    <row r="140" spans="1:397" s="8" customFormat="1" ht="45" customHeight="1" x14ac:dyDescent="0.25">
      <c r="A140" s="32">
        <v>129</v>
      </c>
      <c r="B140" s="34" t="s">
        <v>6</v>
      </c>
      <c r="C140" s="64" t="s">
        <v>258</v>
      </c>
      <c r="D140" s="69" t="s">
        <v>70</v>
      </c>
      <c r="E140" s="62" t="s">
        <v>161</v>
      </c>
      <c r="F140" s="33" t="s">
        <v>167</v>
      </c>
      <c r="G140" s="58">
        <v>8000</v>
      </c>
      <c r="H140" s="58">
        <v>8000</v>
      </c>
      <c r="I140" s="58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58">
        <f t="shared" si="10"/>
        <v>2000</v>
      </c>
      <c r="P140" s="59">
        <v>250.00000000000006</v>
      </c>
      <c r="Q140" s="55">
        <f t="shared" si="11"/>
        <v>10250</v>
      </c>
      <c r="R140" s="81">
        <v>1928.3300000000004</v>
      </c>
      <c r="S140" s="83">
        <f t="shared" si="15"/>
        <v>8321.67</v>
      </c>
      <c r="T140" s="63" t="str">
        <f t="shared" si="16"/>
        <v>NO APLICA</v>
      </c>
      <c r="V140" s="5" t="s">
        <v>145</v>
      </c>
      <c r="W140" s="74">
        <f t="shared" si="17"/>
        <v>0</v>
      </c>
    </row>
    <row r="141" spans="1:397" s="8" customFormat="1" ht="45" customHeight="1" x14ac:dyDescent="0.25">
      <c r="A141" s="32">
        <v>130</v>
      </c>
      <c r="B141" s="34" t="s">
        <v>6</v>
      </c>
      <c r="C141" s="64" t="s">
        <v>115</v>
      </c>
      <c r="D141" s="64" t="s">
        <v>255</v>
      </c>
      <c r="E141" s="62" t="s">
        <v>161</v>
      </c>
      <c r="F141" s="33" t="s">
        <v>167</v>
      </c>
      <c r="G141" s="58">
        <v>10000</v>
      </c>
      <c r="H141" s="58">
        <v>10000</v>
      </c>
      <c r="I141" s="58">
        <v>0</v>
      </c>
      <c r="J141" s="58">
        <v>0</v>
      </c>
      <c r="K141" s="45">
        <v>0</v>
      </c>
      <c r="L141" s="45">
        <v>0</v>
      </c>
      <c r="M141" s="45">
        <v>0</v>
      </c>
      <c r="N141" s="45">
        <v>0</v>
      </c>
      <c r="O141" s="58">
        <f t="shared" si="10"/>
        <v>2500</v>
      </c>
      <c r="P141" s="59">
        <v>250.00000000000006</v>
      </c>
      <c r="Q141" s="55">
        <f t="shared" si="11"/>
        <v>12750</v>
      </c>
      <c r="R141" s="81">
        <v>5868.83</v>
      </c>
      <c r="S141" s="83">
        <f t="shared" si="15"/>
        <v>6881.17</v>
      </c>
      <c r="T141" s="63" t="str">
        <f>V141</f>
        <v>NO APLICA</v>
      </c>
      <c r="V141" s="5" t="s">
        <v>145</v>
      </c>
      <c r="W141" s="74">
        <f t="shared" si="17"/>
        <v>0</v>
      </c>
    </row>
    <row r="142" spans="1:397" s="8" customFormat="1" ht="45" customHeight="1" x14ac:dyDescent="0.25">
      <c r="A142" s="32">
        <v>131</v>
      </c>
      <c r="B142" s="34" t="s">
        <v>6</v>
      </c>
      <c r="C142" s="64" t="s">
        <v>271</v>
      </c>
      <c r="D142" s="64" t="s">
        <v>64</v>
      </c>
      <c r="E142" s="62" t="s">
        <v>173</v>
      </c>
      <c r="F142" s="33" t="s">
        <v>295</v>
      </c>
      <c r="G142" s="84">
        <v>11000</v>
      </c>
      <c r="H142" s="58">
        <f>G142</f>
        <v>11000</v>
      </c>
      <c r="I142" s="58">
        <v>0</v>
      </c>
      <c r="J142" s="58">
        <v>375</v>
      </c>
      <c r="K142" s="45">
        <v>0</v>
      </c>
      <c r="L142" s="45">
        <v>0</v>
      </c>
      <c r="M142" s="45">
        <v>0</v>
      </c>
      <c r="N142" s="45">
        <v>0</v>
      </c>
      <c r="O142" s="58">
        <f t="shared" si="10"/>
        <v>2750</v>
      </c>
      <c r="P142" s="59">
        <v>250.00000000000006</v>
      </c>
      <c r="Q142" s="55">
        <f t="shared" si="11"/>
        <v>14375</v>
      </c>
      <c r="R142" s="88">
        <v>2934.96</v>
      </c>
      <c r="S142" s="83">
        <f t="shared" si="15"/>
        <v>11440.04</v>
      </c>
      <c r="T142" s="63" t="str">
        <f t="shared" si="16"/>
        <v>NO APLICA</v>
      </c>
      <c r="V142" s="5" t="s">
        <v>145</v>
      </c>
      <c r="W142" s="74">
        <f t="shared" si="17"/>
        <v>0</v>
      </c>
    </row>
    <row r="143" spans="1:397" s="8" customFormat="1" ht="45" customHeight="1" x14ac:dyDescent="0.25">
      <c r="A143" s="32">
        <v>132</v>
      </c>
      <c r="B143" s="34" t="s">
        <v>6</v>
      </c>
      <c r="C143" s="64" t="s">
        <v>272</v>
      </c>
      <c r="D143" s="64" t="s">
        <v>64</v>
      </c>
      <c r="E143" s="62" t="s">
        <v>173</v>
      </c>
      <c r="F143" s="33" t="s">
        <v>295</v>
      </c>
      <c r="G143" s="84">
        <v>11000</v>
      </c>
      <c r="H143" s="58">
        <f t="shared" ref="H143:H158" si="18">G143</f>
        <v>11000</v>
      </c>
      <c r="I143" s="58">
        <v>0</v>
      </c>
      <c r="J143" s="58">
        <v>375</v>
      </c>
      <c r="K143" s="45">
        <v>0</v>
      </c>
      <c r="L143" s="45">
        <v>0</v>
      </c>
      <c r="M143" s="45">
        <v>0</v>
      </c>
      <c r="N143" s="45">
        <v>0</v>
      </c>
      <c r="O143" s="58">
        <f t="shared" si="10"/>
        <v>2750</v>
      </c>
      <c r="P143" s="59">
        <v>250.00000000000006</v>
      </c>
      <c r="Q143" s="55">
        <f t="shared" ref="Q143:Q167" si="19">SUM(H143:P143)</f>
        <v>14375</v>
      </c>
      <c r="R143" s="88">
        <v>2934.96</v>
      </c>
      <c r="S143" s="83">
        <f t="shared" si="15"/>
        <v>11440.04</v>
      </c>
      <c r="T143" s="63" t="str">
        <f t="shared" si="16"/>
        <v>NO APLICA</v>
      </c>
      <c r="V143" s="5" t="s">
        <v>145</v>
      </c>
      <c r="W143" s="74">
        <f t="shared" si="17"/>
        <v>0</v>
      </c>
    </row>
    <row r="144" spans="1:397" s="8" customFormat="1" ht="45" customHeight="1" x14ac:dyDescent="0.25">
      <c r="A144" s="32">
        <v>133</v>
      </c>
      <c r="B144" s="34" t="s">
        <v>6</v>
      </c>
      <c r="C144" s="64" t="s">
        <v>273</v>
      </c>
      <c r="D144" s="64" t="s">
        <v>64</v>
      </c>
      <c r="E144" s="62" t="s">
        <v>173</v>
      </c>
      <c r="F144" s="33" t="s">
        <v>295</v>
      </c>
      <c r="G144" s="84">
        <v>11000</v>
      </c>
      <c r="H144" s="58">
        <f t="shared" si="18"/>
        <v>11000</v>
      </c>
      <c r="I144" s="58">
        <v>0</v>
      </c>
      <c r="J144" s="58">
        <v>375</v>
      </c>
      <c r="K144" s="45">
        <v>0</v>
      </c>
      <c r="L144" s="45">
        <v>0</v>
      </c>
      <c r="M144" s="45">
        <v>0</v>
      </c>
      <c r="N144" s="45">
        <v>0</v>
      </c>
      <c r="O144" s="58">
        <f t="shared" si="10"/>
        <v>2750</v>
      </c>
      <c r="P144" s="59">
        <v>250.00000000000006</v>
      </c>
      <c r="Q144" s="55">
        <f t="shared" si="19"/>
        <v>14375</v>
      </c>
      <c r="R144" s="88">
        <v>2934.96</v>
      </c>
      <c r="S144" s="83">
        <f t="shared" si="15"/>
        <v>11440.04</v>
      </c>
      <c r="T144" s="89" t="str">
        <f>V144</f>
        <v>NO APLICA</v>
      </c>
      <c r="V144" s="5" t="s">
        <v>145</v>
      </c>
      <c r="W144" s="74">
        <f t="shared" si="17"/>
        <v>0</v>
      </c>
    </row>
    <row r="145" spans="1:25" s="8" customFormat="1" ht="45" customHeight="1" x14ac:dyDescent="0.25">
      <c r="A145" s="32">
        <v>134</v>
      </c>
      <c r="B145" s="34" t="s">
        <v>6</v>
      </c>
      <c r="C145" s="64" t="s">
        <v>274</v>
      </c>
      <c r="D145" s="64" t="s">
        <v>288</v>
      </c>
      <c r="E145" s="62" t="s">
        <v>161</v>
      </c>
      <c r="F145" s="33" t="s">
        <v>296</v>
      </c>
      <c r="G145" s="84">
        <v>10000</v>
      </c>
      <c r="H145" s="58">
        <f t="shared" si="18"/>
        <v>10000</v>
      </c>
      <c r="I145" s="58">
        <v>0</v>
      </c>
      <c r="J145" s="58">
        <v>0</v>
      </c>
      <c r="K145" s="45">
        <v>0</v>
      </c>
      <c r="L145" s="45">
        <v>0</v>
      </c>
      <c r="M145" s="45">
        <v>0</v>
      </c>
      <c r="N145" s="45">
        <v>0</v>
      </c>
      <c r="O145" s="58">
        <f t="shared" si="10"/>
        <v>2500</v>
      </c>
      <c r="P145" s="59">
        <v>250.00000000000006</v>
      </c>
      <c r="Q145" s="55">
        <f t="shared" si="19"/>
        <v>12750</v>
      </c>
      <c r="R145" s="88">
        <v>2743.83</v>
      </c>
      <c r="S145" s="83">
        <f t="shared" si="15"/>
        <v>10006.17</v>
      </c>
      <c r="T145" s="89" t="str">
        <f t="shared" ref="T145:T167" si="20">V145</f>
        <v>NO APLICA</v>
      </c>
      <c r="V145" s="5" t="s">
        <v>145</v>
      </c>
      <c r="W145" s="74">
        <f t="shared" si="17"/>
        <v>0</v>
      </c>
    </row>
    <row r="146" spans="1:25" s="8" customFormat="1" ht="45" customHeight="1" x14ac:dyDescent="0.25">
      <c r="A146" s="32">
        <v>135</v>
      </c>
      <c r="B146" s="34" t="s">
        <v>6</v>
      </c>
      <c r="C146" s="64" t="s">
        <v>275</v>
      </c>
      <c r="D146" s="64" t="s">
        <v>289</v>
      </c>
      <c r="E146" s="62" t="s">
        <v>161</v>
      </c>
      <c r="F146" s="33" t="s">
        <v>296</v>
      </c>
      <c r="G146" s="84">
        <v>8000</v>
      </c>
      <c r="H146" s="58">
        <f t="shared" si="18"/>
        <v>8000</v>
      </c>
      <c r="I146" s="58">
        <v>0</v>
      </c>
      <c r="J146" s="58">
        <v>0</v>
      </c>
      <c r="K146" s="45">
        <v>0</v>
      </c>
      <c r="L146" s="45">
        <v>0</v>
      </c>
      <c r="M146" s="45">
        <v>0</v>
      </c>
      <c r="N146" s="45">
        <v>0</v>
      </c>
      <c r="O146" s="58">
        <f t="shared" ref="O146:O158" si="21">H146*25%</f>
        <v>2000</v>
      </c>
      <c r="P146" s="59">
        <v>250.00000000000006</v>
      </c>
      <c r="Q146" s="55">
        <f t="shared" si="19"/>
        <v>10250</v>
      </c>
      <c r="R146" s="88">
        <v>1928.3300000000004</v>
      </c>
      <c r="S146" s="83">
        <f t="shared" si="15"/>
        <v>8321.67</v>
      </c>
      <c r="T146" s="89">
        <f>W146</f>
        <v>336</v>
      </c>
      <c r="V146" s="5" t="s">
        <v>145</v>
      </c>
      <c r="W146" s="74">
        <f t="shared" si="17"/>
        <v>336</v>
      </c>
      <c r="X146" s="8">
        <v>336</v>
      </c>
    </row>
    <row r="147" spans="1:25" s="8" customFormat="1" ht="45" customHeight="1" x14ac:dyDescent="0.25">
      <c r="A147" s="32">
        <v>136</v>
      </c>
      <c r="B147" s="34" t="s">
        <v>6</v>
      </c>
      <c r="C147" s="64" t="s">
        <v>276</v>
      </c>
      <c r="D147" s="64" t="s">
        <v>200</v>
      </c>
      <c r="E147" s="62" t="s">
        <v>200</v>
      </c>
      <c r="F147" s="33" t="s">
        <v>169</v>
      </c>
      <c r="G147" s="84">
        <v>8000</v>
      </c>
      <c r="H147" s="58">
        <f t="shared" si="18"/>
        <v>8000</v>
      </c>
      <c r="I147" s="58">
        <v>0</v>
      </c>
      <c r="J147" s="58">
        <v>0</v>
      </c>
      <c r="K147" s="45">
        <v>0</v>
      </c>
      <c r="L147" s="45">
        <v>0</v>
      </c>
      <c r="M147" s="45">
        <v>0</v>
      </c>
      <c r="N147" s="45">
        <v>0</v>
      </c>
      <c r="O147" s="58">
        <f t="shared" si="21"/>
        <v>2000</v>
      </c>
      <c r="P147" s="59">
        <v>250.00000000000006</v>
      </c>
      <c r="Q147" s="55">
        <f t="shared" si="19"/>
        <v>10250</v>
      </c>
      <c r="R147" s="88">
        <v>2062.7300000000005</v>
      </c>
      <c r="S147" s="83">
        <f t="shared" si="15"/>
        <v>8187.2699999999995</v>
      </c>
      <c r="T147" s="89" t="str">
        <f t="shared" si="20"/>
        <v>NO APLICA</v>
      </c>
      <c r="V147" s="5" t="s">
        <v>145</v>
      </c>
      <c r="W147" s="74">
        <f t="shared" si="17"/>
        <v>0</v>
      </c>
    </row>
    <row r="148" spans="1:25" s="8" customFormat="1" ht="45" customHeight="1" x14ac:dyDescent="0.25">
      <c r="A148" s="32">
        <v>137</v>
      </c>
      <c r="B148" s="34" t="s">
        <v>6</v>
      </c>
      <c r="C148" s="64" t="s">
        <v>277</v>
      </c>
      <c r="D148" s="64" t="s">
        <v>290</v>
      </c>
      <c r="E148" s="62" t="s">
        <v>290</v>
      </c>
      <c r="F148" s="33" t="s">
        <v>169</v>
      </c>
      <c r="G148" s="84">
        <v>8000</v>
      </c>
      <c r="H148" s="58">
        <f t="shared" si="18"/>
        <v>8000</v>
      </c>
      <c r="I148" s="58">
        <v>0</v>
      </c>
      <c r="J148" s="58">
        <v>0</v>
      </c>
      <c r="K148" s="45">
        <v>0</v>
      </c>
      <c r="L148" s="45">
        <v>0</v>
      </c>
      <c r="M148" s="45">
        <v>0</v>
      </c>
      <c r="N148" s="45">
        <v>0</v>
      </c>
      <c r="O148" s="58">
        <f t="shared" si="21"/>
        <v>2000</v>
      </c>
      <c r="P148" s="59">
        <v>250.00000000000006</v>
      </c>
      <c r="Q148" s="55">
        <f t="shared" si="19"/>
        <v>10250</v>
      </c>
      <c r="R148" s="88">
        <v>1928.3300000000004</v>
      </c>
      <c r="S148" s="83">
        <f t="shared" si="15"/>
        <v>8321.67</v>
      </c>
      <c r="T148" s="89" t="str">
        <f t="shared" si="20"/>
        <v>NO APLICA</v>
      </c>
      <c r="V148" s="5" t="s">
        <v>145</v>
      </c>
      <c r="W148" s="74">
        <f t="shared" si="17"/>
        <v>0</v>
      </c>
    </row>
    <row r="149" spans="1:25" s="8" customFormat="1" ht="45" customHeight="1" x14ac:dyDescent="0.25">
      <c r="A149" s="32">
        <v>138</v>
      </c>
      <c r="B149" s="34" t="s">
        <v>6</v>
      </c>
      <c r="C149" s="64" t="s">
        <v>278</v>
      </c>
      <c r="D149" s="64" t="s">
        <v>63</v>
      </c>
      <c r="E149" s="62" t="s">
        <v>63</v>
      </c>
      <c r="F149" s="33" t="s">
        <v>168</v>
      </c>
      <c r="G149" s="84">
        <v>6000</v>
      </c>
      <c r="H149" s="58">
        <f t="shared" si="18"/>
        <v>6000</v>
      </c>
      <c r="I149" s="58">
        <v>0</v>
      </c>
      <c r="J149" s="58">
        <v>0</v>
      </c>
      <c r="K149" s="45">
        <v>0</v>
      </c>
      <c r="L149" s="45">
        <v>0</v>
      </c>
      <c r="M149" s="45">
        <v>0</v>
      </c>
      <c r="N149" s="45">
        <v>0</v>
      </c>
      <c r="O149" s="58">
        <f t="shared" si="21"/>
        <v>1500</v>
      </c>
      <c r="P149" s="59">
        <v>250.00000000000006</v>
      </c>
      <c r="Q149" s="55">
        <f t="shared" si="19"/>
        <v>7750</v>
      </c>
      <c r="R149" s="88">
        <v>1328.33</v>
      </c>
      <c r="S149" s="83">
        <f t="shared" si="15"/>
        <v>6421.67</v>
      </c>
      <c r="T149" s="89" t="str">
        <f t="shared" si="20"/>
        <v>NO APLICA</v>
      </c>
      <c r="V149" s="5" t="s">
        <v>145</v>
      </c>
      <c r="W149" s="74">
        <f t="shared" si="17"/>
        <v>0</v>
      </c>
    </row>
    <row r="150" spans="1:25" s="8" customFormat="1" ht="45" customHeight="1" x14ac:dyDescent="0.25">
      <c r="A150" s="32">
        <v>139</v>
      </c>
      <c r="B150" s="34" t="s">
        <v>6</v>
      </c>
      <c r="C150" s="64" t="s">
        <v>279</v>
      </c>
      <c r="D150" s="64" t="s">
        <v>63</v>
      </c>
      <c r="E150" s="62" t="s">
        <v>63</v>
      </c>
      <c r="F150" s="33" t="s">
        <v>297</v>
      </c>
      <c r="G150" s="84">
        <v>6000</v>
      </c>
      <c r="H150" s="58">
        <f t="shared" si="18"/>
        <v>6000</v>
      </c>
      <c r="I150" s="58">
        <v>0</v>
      </c>
      <c r="J150" s="58">
        <v>0</v>
      </c>
      <c r="K150" s="45">
        <v>0</v>
      </c>
      <c r="L150" s="45">
        <v>0</v>
      </c>
      <c r="M150" s="45">
        <v>0</v>
      </c>
      <c r="N150" s="45">
        <v>0</v>
      </c>
      <c r="O150" s="58">
        <f t="shared" si="21"/>
        <v>1500</v>
      </c>
      <c r="P150" s="59">
        <v>250.00000000000006</v>
      </c>
      <c r="Q150" s="55">
        <f t="shared" si="19"/>
        <v>7750</v>
      </c>
      <c r="R150" s="88">
        <v>1328.33</v>
      </c>
      <c r="S150" s="83">
        <f t="shared" si="15"/>
        <v>6421.67</v>
      </c>
      <c r="T150" s="89" t="str">
        <f t="shared" si="20"/>
        <v>NO APLICA</v>
      </c>
      <c r="V150" s="5" t="s">
        <v>145</v>
      </c>
      <c r="W150" s="74">
        <f t="shared" si="17"/>
        <v>0</v>
      </c>
    </row>
    <row r="151" spans="1:25" s="8" customFormat="1" ht="45" customHeight="1" x14ac:dyDescent="0.25">
      <c r="A151" s="32">
        <v>140</v>
      </c>
      <c r="B151" s="34" t="s">
        <v>6</v>
      </c>
      <c r="C151" s="64" t="s">
        <v>280</v>
      </c>
      <c r="D151" s="64" t="s">
        <v>289</v>
      </c>
      <c r="E151" s="62" t="s">
        <v>289</v>
      </c>
      <c r="F151" s="33" t="s">
        <v>298</v>
      </c>
      <c r="G151" s="84">
        <v>8000</v>
      </c>
      <c r="H151" s="58">
        <f t="shared" si="18"/>
        <v>8000</v>
      </c>
      <c r="I151" s="58">
        <v>0</v>
      </c>
      <c r="J151" s="58">
        <v>0</v>
      </c>
      <c r="K151" s="45">
        <v>0</v>
      </c>
      <c r="L151" s="45">
        <v>0</v>
      </c>
      <c r="M151" s="45">
        <v>0</v>
      </c>
      <c r="N151" s="45">
        <v>0</v>
      </c>
      <c r="O151" s="58">
        <f t="shared" si="21"/>
        <v>2000</v>
      </c>
      <c r="P151" s="59">
        <v>250.00000000000006</v>
      </c>
      <c r="Q151" s="55">
        <f t="shared" si="19"/>
        <v>10250</v>
      </c>
      <c r="R151" s="88">
        <v>1928.3300000000004</v>
      </c>
      <c r="S151" s="83">
        <f t="shared" si="15"/>
        <v>8321.67</v>
      </c>
      <c r="T151" s="89" t="str">
        <f t="shared" si="20"/>
        <v>NO APLICA</v>
      </c>
      <c r="V151" s="5" t="s">
        <v>145</v>
      </c>
      <c r="W151" s="74">
        <f t="shared" si="17"/>
        <v>0</v>
      </c>
    </row>
    <row r="152" spans="1:25" s="8" customFormat="1" ht="45" customHeight="1" x14ac:dyDescent="0.25">
      <c r="A152" s="32">
        <v>141</v>
      </c>
      <c r="B152" s="34" t="s">
        <v>6</v>
      </c>
      <c r="C152" s="64" t="s">
        <v>281</v>
      </c>
      <c r="D152" s="64" t="s">
        <v>9</v>
      </c>
      <c r="E152" s="62" t="s">
        <v>9</v>
      </c>
      <c r="F152" s="33" t="s">
        <v>176</v>
      </c>
      <c r="G152" s="84">
        <v>4500</v>
      </c>
      <c r="H152" s="58">
        <f t="shared" si="18"/>
        <v>4500</v>
      </c>
      <c r="I152" s="58">
        <v>0</v>
      </c>
      <c r="J152" s="58">
        <v>0</v>
      </c>
      <c r="K152" s="45">
        <v>0</v>
      </c>
      <c r="L152" s="45">
        <v>0</v>
      </c>
      <c r="M152" s="45">
        <v>0</v>
      </c>
      <c r="N152" s="45">
        <v>0</v>
      </c>
      <c r="O152" s="58">
        <f t="shared" si="21"/>
        <v>1125</v>
      </c>
      <c r="P152" s="59">
        <v>250.00000000000006</v>
      </c>
      <c r="Q152" s="55">
        <f t="shared" si="19"/>
        <v>5875</v>
      </c>
      <c r="R152" s="88">
        <v>896.15</v>
      </c>
      <c r="S152" s="83">
        <f t="shared" si="15"/>
        <v>4978.8500000000004</v>
      </c>
      <c r="T152" s="89">
        <f>W152</f>
        <v>745</v>
      </c>
      <c r="V152" s="5" t="s">
        <v>145</v>
      </c>
      <c r="W152" s="74">
        <f t="shared" si="17"/>
        <v>745</v>
      </c>
      <c r="X152" s="8">
        <v>695</v>
      </c>
      <c r="Y152" s="8">
        <v>50</v>
      </c>
    </row>
    <row r="153" spans="1:25" s="8" customFormat="1" ht="45" customHeight="1" x14ac:dyDescent="0.25">
      <c r="A153" s="32">
        <v>142</v>
      </c>
      <c r="B153" s="34" t="s">
        <v>6</v>
      </c>
      <c r="C153" s="64" t="s">
        <v>282</v>
      </c>
      <c r="D153" s="64" t="s">
        <v>85</v>
      </c>
      <c r="E153" s="62" t="s">
        <v>85</v>
      </c>
      <c r="F153" s="33" t="s">
        <v>299</v>
      </c>
      <c r="G153" s="84">
        <v>11000</v>
      </c>
      <c r="H153" s="58">
        <f t="shared" si="18"/>
        <v>11000</v>
      </c>
      <c r="I153" s="58">
        <v>0</v>
      </c>
      <c r="J153" s="58">
        <v>375</v>
      </c>
      <c r="K153" s="45">
        <v>0</v>
      </c>
      <c r="L153" s="45">
        <v>0</v>
      </c>
      <c r="M153" s="45">
        <v>0</v>
      </c>
      <c r="N153" s="45">
        <v>0</v>
      </c>
      <c r="O153" s="58">
        <f t="shared" si="21"/>
        <v>2750</v>
      </c>
      <c r="P153" s="59">
        <v>250.00000000000006</v>
      </c>
      <c r="Q153" s="55">
        <f t="shared" si="19"/>
        <v>14375</v>
      </c>
      <c r="R153" s="88">
        <v>2934.96</v>
      </c>
      <c r="S153" s="83">
        <f t="shared" si="15"/>
        <v>11440.04</v>
      </c>
      <c r="T153" s="89" t="str">
        <f t="shared" si="20"/>
        <v>NO APLICA</v>
      </c>
      <c r="V153" s="5" t="s">
        <v>145</v>
      </c>
      <c r="W153" s="74">
        <f t="shared" si="17"/>
        <v>0</v>
      </c>
    </row>
    <row r="154" spans="1:25" s="8" customFormat="1" ht="45" customHeight="1" x14ac:dyDescent="0.25">
      <c r="A154" s="32">
        <v>143</v>
      </c>
      <c r="B154" s="34" t="s">
        <v>6</v>
      </c>
      <c r="C154" s="64" t="s">
        <v>283</v>
      </c>
      <c r="D154" s="64" t="s">
        <v>291</v>
      </c>
      <c r="E154" s="62" t="s">
        <v>291</v>
      </c>
      <c r="F154" s="33" t="s">
        <v>298</v>
      </c>
      <c r="G154" s="84">
        <v>8000</v>
      </c>
      <c r="H154" s="58">
        <f t="shared" si="18"/>
        <v>8000</v>
      </c>
      <c r="I154" s="58">
        <v>0</v>
      </c>
      <c r="J154" s="58">
        <v>0</v>
      </c>
      <c r="K154" s="45">
        <v>0</v>
      </c>
      <c r="L154" s="45">
        <v>0</v>
      </c>
      <c r="M154" s="45">
        <v>0</v>
      </c>
      <c r="N154" s="45">
        <v>0</v>
      </c>
      <c r="O154" s="58">
        <f t="shared" si="21"/>
        <v>2000</v>
      </c>
      <c r="P154" s="59">
        <v>250.00000000000006</v>
      </c>
      <c r="Q154" s="55">
        <f t="shared" si="19"/>
        <v>10250</v>
      </c>
      <c r="R154" s="88">
        <v>1928.3300000000004</v>
      </c>
      <c r="S154" s="83">
        <f t="shared" si="15"/>
        <v>8321.67</v>
      </c>
      <c r="T154" s="89" t="str">
        <f t="shared" si="20"/>
        <v>NO APLICA</v>
      </c>
      <c r="V154" s="5" t="s">
        <v>145</v>
      </c>
      <c r="W154" s="74">
        <f t="shared" si="17"/>
        <v>0</v>
      </c>
    </row>
    <row r="155" spans="1:25" s="8" customFormat="1" ht="45" customHeight="1" x14ac:dyDescent="0.25">
      <c r="A155" s="32">
        <v>144</v>
      </c>
      <c r="B155" s="34" t="s">
        <v>6</v>
      </c>
      <c r="C155" s="64" t="s">
        <v>284</v>
      </c>
      <c r="D155" s="64" t="s">
        <v>292</v>
      </c>
      <c r="E155" s="62" t="s">
        <v>292</v>
      </c>
      <c r="F155" s="33" t="s">
        <v>296</v>
      </c>
      <c r="G155" s="84">
        <v>8000</v>
      </c>
      <c r="H155" s="58">
        <f t="shared" si="18"/>
        <v>8000</v>
      </c>
      <c r="I155" s="58">
        <v>0</v>
      </c>
      <c r="J155" s="58">
        <v>0</v>
      </c>
      <c r="K155" s="45">
        <v>0</v>
      </c>
      <c r="L155" s="45">
        <v>0</v>
      </c>
      <c r="M155" s="45">
        <v>0</v>
      </c>
      <c r="N155" s="45">
        <v>0</v>
      </c>
      <c r="O155" s="58">
        <f t="shared" si="21"/>
        <v>2000</v>
      </c>
      <c r="P155" s="59">
        <v>250.00000000000006</v>
      </c>
      <c r="Q155" s="55">
        <f t="shared" si="19"/>
        <v>10250</v>
      </c>
      <c r="R155" s="88">
        <v>1928.3300000000004</v>
      </c>
      <c r="S155" s="83">
        <f t="shared" si="15"/>
        <v>8321.67</v>
      </c>
      <c r="T155" s="89" t="str">
        <f t="shared" si="20"/>
        <v>NO APLICA</v>
      </c>
      <c r="V155" s="5" t="s">
        <v>145</v>
      </c>
      <c r="W155" s="74">
        <f t="shared" si="17"/>
        <v>0</v>
      </c>
    </row>
    <row r="156" spans="1:25" s="8" customFormat="1" ht="45" customHeight="1" x14ac:dyDescent="0.25">
      <c r="A156" s="32">
        <v>145</v>
      </c>
      <c r="B156" s="90" t="s">
        <v>6</v>
      </c>
      <c r="C156" s="91" t="s">
        <v>285</v>
      </c>
      <c r="D156" s="91" t="s">
        <v>293</v>
      </c>
      <c r="E156" s="92" t="s">
        <v>293</v>
      </c>
      <c r="F156" s="93" t="s">
        <v>296</v>
      </c>
      <c r="G156" s="94">
        <v>8000</v>
      </c>
      <c r="H156" s="58">
        <f t="shared" si="18"/>
        <v>8000</v>
      </c>
      <c r="I156" s="58">
        <v>0</v>
      </c>
      <c r="J156" s="58">
        <v>0</v>
      </c>
      <c r="K156" s="95">
        <v>0</v>
      </c>
      <c r="L156" s="95">
        <v>0</v>
      </c>
      <c r="M156" s="95">
        <v>0</v>
      </c>
      <c r="N156" s="95">
        <v>0</v>
      </c>
      <c r="O156" s="58">
        <f t="shared" si="21"/>
        <v>2000</v>
      </c>
      <c r="P156" s="59">
        <v>250.00000000000006</v>
      </c>
      <c r="Q156" s="96">
        <f t="shared" si="19"/>
        <v>10250</v>
      </c>
      <c r="R156" s="97">
        <v>1928.3300000000004</v>
      </c>
      <c r="S156" s="98">
        <f t="shared" si="15"/>
        <v>8321.67</v>
      </c>
      <c r="T156" s="99" t="str">
        <f t="shared" si="20"/>
        <v>NO APLICA</v>
      </c>
      <c r="V156" s="5" t="s">
        <v>145</v>
      </c>
      <c r="W156" s="74">
        <f t="shared" si="17"/>
        <v>0</v>
      </c>
    </row>
    <row r="157" spans="1:25" s="8" customFormat="1" ht="45" customHeight="1" x14ac:dyDescent="0.25">
      <c r="A157" s="32">
        <v>146</v>
      </c>
      <c r="B157" s="34" t="s">
        <v>6</v>
      </c>
      <c r="C157" s="64" t="s">
        <v>286</v>
      </c>
      <c r="D157" s="64" t="s">
        <v>294</v>
      </c>
      <c r="E157" s="62" t="s">
        <v>294</v>
      </c>
      <c r="F157" s="33" t="s">
        <v>300</v>
      </c>
      <c r="G157" s="84">
        <v>8000</v>
      </c>
      <c r="H157" s="58">
        <f t="shared" si="18"/>
        <v>8000</v>
      </c>
      <c r="I157" s="58">
        <v>0</v>
      </c>
      <c r="J157" s="58">
        <v>0</v>
      </c>
      <c r="K157" s="45">
        <v>0</v>
      </c>
      <c r="L157" s="45">
        <v>0</v>
      </c>
      <c r="M157" s="45">
        <v>0</v>
      </c>
      <c r="N157" s="45">
        <v>0</v>
      </c>
      <c r="O157" s="58">
        <f t="shared" si="21"/>
        <v>2000</v>
      </c>
      <c r="P157" s="59">
        <v>250.00000000000006</v>
      </c>
      <c r="Q157" s="55">
        <f t="shared" si="19"/>
        <v>10250</v>
      </c>
      <c r="R157" s="88">
        <v>2062.7300000000005</v>
      </c>
      <c r="S157" s="100">
        <f t="shared" si="15"/>
        <v>8187.2699999999995</v>
      </c>
      <c r="T157" s="89" t="str">
        <f t="shared" si="20"/>
        <v>NO APLICA</v>
      </c>
      <c r="U157" s="101"/>
      <c r="V157" s="102" t="s">
        <v>145</v>
      </c>
      <c r="W157" s="74">
        <f t="shared" si="17"/>
        <v>0</v>
      </c>
    </row>
    <row r="158" spans="1:25" s="8" customFormat="1" ht="45" customHeight="1" x14ac:dyDescent="0.25">
      <c r="A158" s="32">
        <v>147</v>
      </c>
      <c r="B158" s="34" t="s">
        <v>6</v>
      </c>
      <c r="C158" s="64" t="s">
        <v>287</v>
      </c>
      <c r="D158" s="64" t="s">
        <v>65</v>
      </c>
      <c r="E158" s="62" t="s">
        <v>65</v>
      </c>
      <c r="F158" s="33" t="s">
        <v>295</v>
      </c>
      <c r="G158" s="84">
        <v>8000</v>
      </c>
      <c r="H158" s="58">
        <f t="shared" si="18"/>
        <v>8000</v>
      </c>
      <c r="I158" s="58">
        <v>0</v>
      </c>
      <c r="J158" s="58">
        <v>0</v>
      </c>
      <c r="K158" s="45">
        <v>0</v>
      </c>
      <c r="L158" s="45">
        <v>0</v>
      </c>
      <c r="M158" s="45">
        <v>0</v>
      </c>
      <c r="N158" s="45">
        <v>0</v>
      </c>
      <c r="O158" s="58">
        <f t="shared" si="21"/>
        <v>2000</v>
      </c>
      <c r="P158" s="59">
        <v>250.00000000000006</v>
      </c>
      <c r="Q158" s="55">
        <f t="shared" si="19"/>
        <v>10250</v>
      </c>
      <c r="R158" s="88">
        <v>1928.3300000000004</v>
      </c>
      <c r="S158" s="100">
        <f t="shared" si="15"/>
        <v>8321.67</v>
      </c>
      <c r="T158" s="89" t="str">
        <f t="shared" si="20"/>
        <v>NO APLICA</v>
      </c>
      <c r="U158" s="101"/>
      <c r="V158" s="102" t="s">
        <v>145</v>
      </c>
      <c r="W158" s="74">
        <f t="shared" si="17"/>
        <v>0</v>
      </c>
    </row>
    <row r="159" spans="1:25" s="8" customFormat="1" ht="45" customHeight="1" x14ac:dyDescent="0.25">
      <c r="A159" s="32">
        <v>148</v>
      </c>
      <c r="B159" s="34" t="s">
        <v>6</v>
      </c>
      <c r="C159" s="64" t="s">
        <v>303</v>
      </c>
      <c r="D159" s="64" t="s">
        <v>304</v>
      </c>
      <c r="E159" s="62" t="s">
        <v>304</v>
      </c>
      <c r="F159" s="33" t="s">
        <v>168</v>
      </c>
      <c r="G159" s="84">
        <v>11000</v>
      </c>
      <c r="H159" s="58">
        <v>20035.71</v>
      </c>
      <c r="I159" s="58">
        <v>0</v>
      </c>
      <c r="J159" s="58">
        <v>683.04</v>
      </c>
      <c r="K159" s="45">
        <v>0</v>
      </c>
      <c r="L159" s="45">
        <v>0</v>
      </c>
      <c r="M159" s="45">
        <v>0</v>
      </c>
      <c r="N159" s="45">
        <v>0</v>
      </c>
      <c r="O159" s="58">
        <v>5008.9274999999998</v>
      </c>
      <c r="P159" s="59">
        <v>455.36</v>
      </c>
      <c r="Q159" s="55">
        <f t="shared" si="19"/>
        <v>26183.037499999999</v>
      </c>
      <c r="R159" s="88">
        <v>5023.4419499999995</v>
      </c>
      <c r="S159" s="100">
        <f t="shared" si="15"/>
        <v>21159.595549999998</v>
      </c>
      <c r="T159" s="89">
        <f>W159</f>
        <v>1064</v>
      </c>
      <c r="U159" s="101"/>
      <c r="V159" s="102" t="s">
        <v>145</v>
      </c>
      <c r="W159" s="74">
        <f t="shared" si="17"/>
        <v>1064</v>
      </c>
      <c r="X159" s="8">
        <v>944</v>
      </c>
      <c r="Y159" s="8">
        <v>120</v>
      </c>
    </row>
    <row r="160" spans="1:25" s="8" customFormat="1" ht="45" customHeight="1" x14ac:dyDescent="0.25">
      <c r="A160" s="32">
        <v>149</v>
      </c>
      <c r="B160" s="34" t="s">
        <v>6</v>
      </c>
      <c r="C160" s="64" t="s">
        <v>54</v>
      </c>
      <c r="D160" s="64" t="s">
        <v>305</v>
      </c>
      <c r="E160" s="62" t="s">
        <v>305</v>
      </c>
      <c r="F160" s="33" t="s">
        <v>150</v>
      </c>
      <c r="G160" s="84">
        <v>8000</v>
      </c>
      <c r="H160" s="58">
        <v>14285.71</v>
      </c>
      <c r="I160" s="58">
        <v>0</v>
      </c>
      <c r="J160" s="58">
        <v>0</v>
      </c>
      <c r="K160" s="45">
        <v>0</v>
      </c>
      <c r="L160" s="45">
        <v>0</v>
      </c>
      <c r="M160" s="45">
        <v>0</v>
      </c>
      <c r="N160" s="45">
        <v>0</v>
      </c>
      <c r="O160" s="58">
        <v>3571.4274999999998</v>
      </c>
      <c r="P160" s="59">
        <v>446.43</v>
      </c>
      <c r="Q160" s="55">
        <f t="shared" si="19"/>
        <v>18303.567499999997</v>
      </c>
      <c r="R160" s="88">
        <v>3264.0433749999997</v>
      </c>
      <c r="S160" s="100">
        <f t="shared" si="15"/>
        <v>15039.524124999998</v>
      </c>
      <c r="T160" s="89" t="str">
        <f t="shared" si="20"/>
        <v>NO APLICA</v>
      </c>
      <c r="U160" s="101"/>
      <c r="V160" s="102" t="s">
        <v>145</v>
      </c>
      <c r="W160" s="74">
        <f t="shared" si="17"/>
        <v>0</v>
      </c>
    </row>
    <row r="161" spans="1:396" s="8" customFormat="1" ht="45" customHeight="1" x14ac:dyDescent="0.25">
      <c r="A161" s="32">
        <v>150</v>
      </c>
      <c r="B161" s="34" t="s">
        <v>6</v>
      </c>
      <c r="C161" s="64" t="s">
        <v>306</v>
      </c>
      <c r="D161" s="64" t="s">
        <v>63</v>
      </c>
      <c r="E161" s="62" t="s">
        <v>63</v>
      </c>
      <c r="F161" s="33" t="s">
        <v>150</v>
      </c>
      <c r="G161" s="84">
        <v>6000</v>
      </c>
      <c r="H161" s="58">
        <v>6000</v>
      </c>
      <c r="I161" s="58">
        <v>0</v>
      </c>
      <c r="J161" s="58">
        <v>0</v>
      </c>
      <c r="K161" s="45">
        <v>0</v>
      </c>
      <c r="L161" s="45">
        <v>0</v>
      </c>
      <c r="M161" s="45">
        <v>0</v>
      </c>
      <c r="N161" s="45">
        <v>0</v>
      </c>
      <c r="O161" s="58">
        <v>1500</v>
      </c>
      <c r="P161" s="59">
        <v>250</v>
      </c>
      <c r="Q161" s="55">
        <f t="shared" si="19"/>
        <v>7750</v>
      </c>
      <c r="R161" s="88">
        <v>1328.33</v>
      </c>
      <c r="S161" s="100">
        <f t="shared" si="15"/>
        <v>6421.67</v>
      </c>
      <c r="T161" s="89" t="str">
        <f t="shared" si="20"/>
        <v>NO APLICA</v>
      </c>
      <c r="U161" s="101"/>
      <c r="V161" s="102" t="s">
        <v>145</v>
      </c>
      <c r="W161" s="74">
        <f t="shared" si="17"/>
        <v>0</v>
      </c>
    </row>
    <row r="162" spans="1:396" s="8" customFormat="1" ht="45" customHeight="1" x14ac:dyDescent="0.25">
      <c r="A162" s="32">
        <v>151</v>
      </c>
      <c r="B162" s="34" t="s">
        <v>6</v>
      </c>
      <c r="C162" s="64" t="s">
        <v>307</v>
      </c>
      <c r="D162" s="64" t="s">
        <v>65</v>
      </c>
      <c r="E162" s="62" t="s">
        <v>65</v>
      </c>
      <c r="F162" s="33" t="s">
        <v>295</v>
      </c>
      <c r="G162" s="84">
        <v>8000</v>
      </c>
      <c r="H162" s="58">
        <v>8000</v>
      </c>
      <c r="I162" s="58">
        <v>0</v>
      </c>
      <c r="J162" s="58">
        <v>0</v>
      </c>
      <c r="K162" s="45">
        <v>0</v>
      </c>
      <c r="L162" s="45">
        <v>0</v>
      </c>
      <c r="M162" s="45">
        <v>0</v>
      </c>
      <c r="N162" s="45">
        <v>0</v>
      </c>
      <c r="O162" s="58">
        <v>2000</v>
      </c>
      <c r="P162" s="59">
        <v>250</v>
      </c>
      <c r="Q162" s="55">
        <f t="shared" si="19"/>
        <v>10250</v>
      </c>
      <c r="R162" s="88">
        <v>1928.3300000000004</v>
      </c>
      <c r="S162" s="100">
        <f t="shared" si="15"/>
        <v>8321.67</v>
      </c>
      <c r="T162" s="89" t="str">
        <f t="shared" si="20"/>
        <v>NO APLICA</v>
      </c>
      <c r="U162" s="101"/>
      <c r="V162" s="102" t="s">
        <v>145</v>
      </c>
      <c r="W162" s="74">
        <f t="shared" si="17"/>
        <v>0</v>
      </c>
    </row>
    <row r="163" spans="1:396" s="8" customFormat="1" ht="45" customHeight="1" x14ac:dyDescent="0.25">
      <c r="A163" s="32">
        <v>152</v>
      </c>
      <c r="B163" s="34" t="s">
        <v>6</v>
      </c>
      <c r="C163" s="64" t="s">
        <v>113</v>
      </c>
      <c r="D163" s="64" t="s">
        <v>310</v>
      </c>
      <c r="E163" s="62" t="s">
        <v>310</v>
      </c>
      <c r="F163" s="33" t="s">
        <v>296</v>
      </c>
      <c r="G163" s="84">
        <v>10000</v>
      </c>
      <c r="H163" s="58">
        <v>10000</v>
      </c>
      <c r="I163" s="58">
        <v>0</v>
      </c>
      <c r="J163" s="58">
        <v>0</v>
      </c>
      <c r="K163" s="45">
        <v>0</v>
      </c>
      <c r="L163" s="45">
        <v>0</v>
      </c>
      <c r="M163" s="45">
        <v>0</v>
      </c>
      <c r="N163" s="45">
        <v>0</v>
      </c>
      <c r="O163" s="58">
        <v>2500</v>
      </c>
      <c r="P163" s="59">
        <v>250</v>
      </c>
      <c r="Q163" s="55">
        <f t="shared" si="19"/>
        <v>12750</v>
      </c>
      <c r="R163" s="88">
        <v>2743.83</v>
      </c>
      <c r="S163" s="100">
        <f t="shared" si="15"/>
        <v>10006.17</v>
      </c>
      <c r="T163" s="89" t="str">
        <f t="shared" si="20"/>
        <v>NO APLICA</v>
      </c>
      <c r="V163" s="102" t="s">
        <v>145</v>
      </c>
      <c r="W163" s="74">
        <f t="shared" si="17"/>
        <v>0</v>
      </c>
    </row>
    <row r="164" spans="1:396" s="8" customFormat="1" ht="45" customHeight="1" x14ac:dyDescent="0.25">
      <c r="A164" s="32">
        <v>153</v>
      </c>
      <c r="B164" s="34" t="s">
        <v>6</v>
      </c>
      <c r="C164" s="64" t="s">
        <v>129</v>
      </c>
      <c r="D164" s="64" t="s">
        <v>311</v>
      </c>
      <c r="E164" s="62" t="s">
        <v>311</v>
      </c>
      <c r="F164" s="33" t="s">
        <v>296</v>
      </c>
      <c r="G164" s="84">
        <v>10000</v>
      </c>
      <c r="H164" s="58">
        <v>10000</v>
      </c>
      <c r="I164" s="58">
        <v>0</v>
      </c>
      <c r="J164" s="58">
        <v>0</v>
      </c>
      <c r="K164" s="45">
        <v>0</v>
      </c>
      <c r="L164" s="45">
        <v>0</v>
      </c>
      <c r="M164" s="45">
        <v>0</v>
      </c>
      <c r="N164" s="45">
        <v>0</v>
      </c>
      <c r="O164" s="58">
        <v>2500</v>
      </c>
      <c r="P164" s="59">
        <v>250</v>
      </c>
      <c r="Q164" s="55">
        <f t="shared" si="19"/>
        <v>12750</v>
      </c>
      <c r="R164" s="88">
        <v>2743.83</v>
      </c>
      <c r="S164" s="100">
        <f t="shared" si="15"/>
        <v>10006.17</v>
      </c>
      <c r="T164" s="89" t="str">
        <f t="shared" si="20"/>
        <v>NO APLICA</v>
      </c>
      <c r="V164" s="102" t="s">
        <v>145</v>
      </c>
      <c r="W164" s="74">
        <f t="shared" si="17"/>
        <v>0</v>
      </c>
    </row>
    <row r="165" spans="1:396" s="8" customFormat="1" ht="45" customHeight="1" x14ac:dyDescent="0.25">
      <c r="A165" s="32">
        <v>154</v>
      </c>
      <c r="B165" s="34" t="s">
        <v>6</v>
      </c>
      <c r="C165" s="64" t="s">
        <v>120</v>
      </c>
      <c r="D165" s="64" t="s">
        <v>312</v>
      </c>
      <c r="E165" s="62" t="s">
        <v>312</v>
      </c>
      <c r="F165" s="33" t="s">
        <v>296</v>
      </c>
      <c r="G165" s="84">
        <v>10000</v>
      </c>
      <c r="H165" s="58">
        <v>10000</v>
      </c>
      <c r="I165" s="58">
        <v>0</v>
      </c>
      <c r="J165" s="58">
        <v>0</v>
      </c>
      <c r="K165" s="45">
        <v>0</v>
      </c>
      <c r="L165" s="45">
        <v>0</v>
      </c>
      <c r="M165" s="45">
        <v>0</v>
      </c>
      <c r="N165" s="45">
        <v>0</v>
      </c>
      <c r="O165" s="58">
        <v>2500</v>
      </c>
      <c r="P165" s="59">
        <v>250</v>
      </c>
      <c r="Q165" s="55">
        <f t="shared" si="19"/>
        <v>12750</v>
      </c>
      <c r="R165" s="88">
        <v>2743.83</v>
      </c>
      <c r="S165" s="100">
        <f t="shared" si="15"/>
        <v>10006.17</v>
      </c>
      <c r="T165" s="89" t="str">
        <f t="shared" si="20"/>
        <v>NO APLICA</v>
      </c>
      <c r="V165" s="102" t="s">
        <v>145</v>
      </c>
      <c r="W165" s="74">
        <f t="shared" si="17"/>
        <v>0</v>
      </c>
    </row>
    <row r="166" spans="1:396" s="8" customFormat="1" ht="45" customHeight="1" x14ac:dyDescent="0.25">
      <c r="A166" s="32">
        <v>155</v>
      </c>
      <c r="B166" s="34" t="s">
        <v>6</v>
      </c>
      <c r="C166" s="64" t="s">
        <v>308</v>
      </c>
      <c r="D166" s="64" t="s">
        <v>313</v>
      </c>
      <c r="E166" s="62" t="s">
        <v>313</v>
      </c>
      <c r="F166" s="33" t="s">
        <v>296</v>
      </c>
      <c r="G166" s="84">
        <v>8000</v>
      </c>
      <c r="H166" s="58">
        <v>8000</v>
      </c>
      <c r="I166" s="58">
        <v>0</v>
      </c>
      <c r="J166" s="58">
        <v>0</v>
      </c>
      <c r="K166" s="45">
        <v>0</v>
      </c>
      <c r="L166" s="45">
        <v>0</v>
      </c>
      <c r="M166" s="45">
        <v>0</v>
      </c>
      <c r="N166" s="45">
        <v>0</v>
      </c>
      <c r="O166" s="58">
        <v>2000</v>
      </c>
      <c r="P166" s="59">
        <v>250</v>
      </c>
      <c r="Q166" s="55">
        <f t="shared" si="19"/>
        <v>10250</v>
      </c>
      <c r="R166" s="88">
        <v>1928.3300000000004</v>
      </c>
      <c r="S166" s="100">
        <f t="shared" si="15"/>
        <v>8321.67</v>
      </c>
      <c r="T166" s="89" t="str">
        <f t="shared" si="20"/>
        <v>NO APLICA</v>
      </c>
      <c r="V166" s="102" t="s">
        <v>145</v>
      </c>
      <c r="W166" s="74">
        <f t="shared" si="17"/>
        <v>0</v>
      </c>
    </row>
    <row r="167" spans="1:396" s="8" customFormat="1" ht="45" customHeight="1" thickBot="1" x14ac:dyDescent="0.3">
      <c r="A167" s="32">
        <v>156</v>
      </c>
      <c r="B167" s="34" t="s">
        <v>6</v>
      </c>
      <c r="C167" s="64" t="s">
        <v>309</v>
      </c>
      <c r="D167" s="64" t="s">
        <v>314</v>
      </c>
      <c r="E167" s="62" t="s">
        <v>314</v>
      </c>
      <c r="F167" s="33" t="s">
        <v>296</v>
      </c>
      <c r="G167" s="84">
        <v>10000</v>
      </c>
      <c r="H167" s="58">
        <v>10000</v>
      </c>
      <c r="I167" s="58">
        <v>0</v>
      </c>
      <c r="J167" s="58">
        <v>0</v>
      </c>
      <c r="K167" s="45">
        <v>0</v>
      </c>
      <c r="L167" s="45">
        <v>0</v>
      </c>
      <c r="M167" s="45">
        <v>0</v>
      </c>
      <c r="N167" s="45">
        <v>0</v>
      </c>
      <c r="O167" s="58">
        <v>2500</v>
      </c>
      <c r="P167" s="59">
        <v>250</v>
      </c>
      <c r="Q167" s="55">
        <f t="shared" si="19"/>
        <v>12750</v>
      </c>
      <c r="R167" s="88">
        <v>2743.83</v>
      </c>
      <c r="S167" s="100">
        <f t="shared" si="15"/>
        <v>10006.17</v>
      </c>
      <c r="T167" s="89" t="str">
        <f t="shared" si="20"/>
        <v>NO APLICA</v>
      </c>
      <c r="V167" s="102" t="s">
        <v>145</v>
      </c>
      <c r="W167" s="74">
        <f t="shared" si="17"/>
        <v>0</v>
      </c>
    </row>
    <row r="168" spans="1:396" s="8" customFormat="1" ht="24.95" customHeight="1" thickBot="1" x14ac:dyDescent="0.3">
      <c r="A168" s="77">
        <f>A167</f>
        <v>156</v>
      </c>
      <c r="B168" s="85"/>
      <c r="C168" s="110" t="s">
        <v>18</v>
      </c>
      <c r="D168" s="111"/>
      <c r="E168" s="86"/>
      <c r="F168" s="103"/>
      <c r="G168" s="87">
        <f>SUM(G12:G167)</f>
        <v>1450000</v>
      </c>
      <c r="H168" s="87">
        <f t="shared" ref="H168:S168" si="22">SUM(H12:H167)</f>
        <v>1460353.68</v>
      </c>
      <c r="I168" s="87">
        <f t="shared" si="22"/>
        <v>0</v>
      </c>
      <c r="J168" s="87">
        <f t="shared" si="22"/>
        <v>19808.040000000005</v>
      </c>
      <c r="K168" s="87">
        <f t="shared" si="22"/>
        <v>0</v>
      </c>
      <c r="L168" s="87">
        <f t="shared" si="22"/>
        <v>6500</v>
      </c>
      <c r="M168" s="87">
        <f t="shared" si="22"/>
        <v>6500</v>
      </c>
      <c r="N168" s="87">
        <f t="shared" si="22"/>
        <v>12000</v>
      </c>
      <c r="O168" s="87">
        <f t="shared" si="22"/>
        <v>326963.42</v>
      </c>
      <c r="P168" s="87">
        <f t="shared" si="22"/>
        <v>39184.050000000003</v>
      </c>
      <c r="Q168" s="87">
        <f t="shared" si="22"/>
        <v>1871309.19</v>
      </c>
      <c r="R168" s="87">
        <f t="shared" si="22"/>
        <v>448230.93919596862</v>
      </c>
      <c r="S168" s="87">
        <f t="shared" si="22"/>
        <v>1423078.2508040317</v>
      </c>
      <c r="T168" s="87">
        <f t="shared" ref="T168" si="23">SUM(T12:T167)</f>
        <v>51540.76</v>
      </c>
      <c r="U168" s="9"/>
      <c r="V168" s="73"/>
      <c r="W168" s="73">
        <f>SUM(W12:W167)</f>
        <v>51540.76</v>
      </c>
    </row>
    <row r="169" spans="1:396" s="10" customFormat="1" ht="11.25" customHeight="1" x14ac:dyDescent="0.25">
      <c r="A169" s="36"/>
      <c r="B169" s="37"/>
      <c r="C169" s="46"/>
      <c r="D169" s="46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</row>
    <row r="170" spans="1:396" s="10" customFormat="1" ht="24.75" customHeight="1" x14ac:dyDescent="0.25">
      <c r="A170" s="40" t="s">
        <v>41</v>
      </c>
      <c r="B170" s="41"/>
      <c r="C170" s="105" t="s">
        <v>180</v>
      </c>
      <c r="D170" s="105"/>
      <c r="E170" s="42"/>
      <c r="F170" s="42"/>
      <c r="G170" s="43"/>
      <c r="H170" s="43"/>
      <c r="I170" s="43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</row>
    <row r="171" spans="1:396" s="10" customFormat="1" ht="21" customHeight="1" x14ac:dyDescent="0.25">
      <c r="A171" s="36"/>
      <c r="B171" s="41"/>
      <c r="C171" s="104" t="s">
        <v>179</v>
      </c>
      <c r="D171" s="104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</row>
    <row r="172" spans="1:396" s="10" customFormat="1" ht="21" customHeight="1" x14ac:dyDescent="0.25">
      <c r="A172" s="36"/>
      <c r="B172" s="41"/>
      <c r="C172" s="104" t="s">
        <v>302</v>
      </c>
      <c r="D172" s="104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</row>
    <row r="173" spans="1:396" s="10" customFormat="1" ht="21" hidden="1" customHeight="1" x14ac:dyDescent="0.25">
      <c r="A173" s="36"/>
      <c r="B173" s="41"/>
      <c r="C173" s="104"/>
      <c r="D173" s="104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>
        <f>SUM(R12:R18)</f>
        <v>47352.76</v>
      </c>
      <c r="S173" s="38">
        <f>SUM(S12:S18)</f>
        <v>134522.23999999999</v>
      </c>
      <c r="T173" s="3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</row>
    <row r="174" spans="1:396" s="10" customFormat="1" ht="10.5" hidden="1" customHeight="1" x14ac:dyDescent="0.25">
      <c r="A174" s="36"/>
      <c r="B174" s="44"/>
      <c r="C174" s="47"/>
      <c r="D174" s="46"/>
      <c r="E174" s="38"/>
      <c r="F174" s="38"/>
      <c r="G174" s="38"/>
      <c r="H174" s="16">
        <f>SUM(H12:H18)</f>
        <v>152500</v>
      </c>
      <c r="I174" s="75">
        <f>SUM(Q12:Q18)</f>
        <v>181875</v>
      </c>
      <c r="J174" s="38"/>
      <c r="K174" s="38"/>
      <c r="L174" s="38"/>
      <c r="M174" s="38"/>
      <c r="N174" s="38"/>
      <c r="O174" s="38"/>
      <c r="P174" s="38"/>
      <c r="Q174" s="38"/>
      <c r="R174" s="38">
        <f>SUM(R19:R141)</f>
        <v>340770.1338709679</v>
      </c>
      <c r="S174" s="38">
        <f>SUM(S19:S141)</f>
        <v>1041052.4511290339</v>
      </c>
      <c r="T174" s="3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</row>
    <row r="175" spans="1:396" s="10" customFormat="1" ht="21" hidden="1" customHeight="1" x14ac:dyDescent="0.25">
      <c r="A175" s="14"/>
      <c r="B175" s="19"/>
      <c r="C175" s="48"/>
      <c r="D175" s="50"/>
      <c r="E175" s="15"/>
      <c r="F175" s="15"/>
      <c r="G175" s="16"/>
      <c r="H175" s="16">
        <f>SUM(H19:H141)</f>
        <v>1069032.26</v>
      </c>
      <c r="I175" s="75">
        <f>SUM(Q19:Q141)</f>
        <v>1381822.585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</row>
  </sheetData>
  <autoFilter ref="A11:OG168" xr:uid="{00000000-0001-0000-0000-000000000000}"/>
  <mergeCells count="15">
    <mergeCell ref="C173:D173"/>
    <mergeCell ref="C172:D172"/>
    <mergeCell ref="C170:D170"/>
    <mergeCell ref="C171:D171"/>
    <mergeCell ref="A1:S1"/>
    <mergeCell ref="A2:S2"/>
    <mergeCell ref="A3:S3"/>
    <mergeCell ref="A4:S4"/>
    <mergeCell ref="A5:S5"/>
    <mergeCell ref="C168:D168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51181102362204722" top="0.62992125984251968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" formulaRange="1"/>
    <ignoredError sqref="B168 B12:B1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011,022 Y 021</vt:lpstr>
      <vt:lpstr>'MARZO 011,022 Y 021'!Área_de_impresión</vt:lpstr>
      <vt:lpstr>'MARZO 011,022 Y 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2023-02-07T22:47:55Z</cp:lastPrinted>
  <dcterms:created xsi:type="dcterms:W3CDTF">2021-04-06T19:01:50Z</dcterms:created>
  <dcterms:modified xsi:type="dcterms:W3CDTF">2023-04-05T14:49:09Z</dcterms:modified>
</cp:coreProperties>
</file>