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ABRIL\"/>
    </mc:Choice>
  </mc:AlternateContent>
  <xr:revisionPtr revIDLastSave="0" documentId="13_ncr:1_{9A437C7B-062A-43C0-9A79-1EC3F3341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011,022 Y 021" sheetId="7" r:id="rId1"/>
  </sheets>
  <definedNames>
    <definedName name="_xlnm._FilterDatabase" localSheetId="0" hidden="1">'ABRIL 011,022 Y 021'!$A$11:$OG$168</definedName>
    <definedName name="_xlnm.Print_Area" localSheetId="0">'ABRIL 011,022 Y 021'!$A$1:$T$175</definedName>
    <definedName name="_xlnm.Print_Titles" localSheetId="0">'ABRIL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8" i="7" l="1"/>
  <c r="T104" i="7"/>
  <c r="T155" i="7"/>
  <c r="T168" i="7"/>
  <c r="T161" i="7"/>
  <c r="T162" i="7"/>
  <c r="T163" i="7"/>
  <c r="T164" i="7"/>
  <c r="T165" i="7"/>
  <c r="T166" i="7"/>
  <c r="T167" i="7"/>
  <c r="T159" i="7"/>
  <c r="T157" i="7"/>
  <c r="T156" i="7"/>
  <c r="T151" i="7"/>
  <c r="T150" i="7"/>
  <c r="T142" i="7"/>
  <c r="T140" i="7"/>
  <c r="T111" i="7"/>
  <c r="T97" i="7"/>
  <c r="T95" i="7"/>
  <c r="T93" i="7"/>
  <c r="T92" i="7"/>
  <c r="T91" i="7"/>
  <c r="T89" i="7"/>
  <c r="T85" i="7"/>
  <c r="T83" i="7"/>
  <c r="T82" i="7"/>
  <c r="T80" i="7"/>
  <c r="T77" i="7"/>
  <c r="T78" i="7"/>
  <c r="T79" i="7"/>
  <c r="T75" i="7"/>
  <c r="T64" i="7"/>
  <c r="T65" i="7"/>
  <c r="T66" i="7"/>
  <c r="T67" i="7"/>
  <c r="T68" i="7"/>
  <c r="T69" i="7"/>
  <c r="T70" i="7"/>
  <c r="T71" i="7"/>
  <c r="T72" i="7"/>
  <c r="T73" i="7"/>
  <c r="T74" i="7"/>
  <c r="T52" i="7"/>
  <c r="T53" i="7"/>
  <c r="T54" i="7"/>
  <c r="T55" i="7"/>
  <c r="T56" i="7"/>
  <c r="T57" i="7"/>
  <c r="T58" i="7"/>
  <c r="T50" i="7"/>
  <c r="T46" i="7"/>
  <c r="T47" i="7"/>
  <c r="T48" i="7"/>
  <c r="T49" i="7"/>
  <c r="T36" i="7"/>
  <c r="T37" i="7"/>
  <c r="T38" i="7"/>
  <c r="T39" i="7"/>
  <c r="T40" i="7"/>
  <c r="T41" i="7"/>
  <c r="T42" i="7"/>
  <c r="T43" i="7"/>
  <c r="T44" i="7"/>
  <c r="T45" i="7"/>
  <c r="T20" i="7"/>
  <c r="T21" i="7"/>
  <c r="T22" i="7"/>
  <c r="T23" i="7"/>
  <c r="T24" i="7"/>
  <c r="T25" i="7"/>
  <c r="T26" i="7"/>
  <c r="T27" i="7"/>
  <c r="T28" i="7"/>
  <c r="T29" i="7"/>
  <c r="T30" i="7"/>
  <c r="T31" i="7"/>
  <c r="T14" i="7"/>
  <c r="T15" i="7"/>
  <c r="W168" i="7"/>
  <c r="S168" i="7"/>
  <c r="R168" i="7"/>
  <c r="H168" i="7"/>
  <c r="I168" i="7"/>
  <c r="J168" i="7"/>
  <c r="K168" i="7"/>
  <c r="L168" i="7"/>
  <c r="M168" i="7"/>
  <c r="N168" i="7"/>
  <c r="O168" i="7"/>
  <c r="P168" i="7"/>
  <c r="G168" i="7"/>
  <c r="S163" i="7"/>
  <c r="S164" i="7"/>
  <c r="S165" i="7"/>
  <c r="S166" i="7"/>
  <c r="S167" i="7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Q147" i="7" s="1"/>
  <c r="O148" i="7"/>
  <c r="Q148" i="7" s="1"/>
  <c r="O149" i="7"/>
  <c r="O150" i="7"/>
  <c r="O151" i="7"/>
  <c r="Q151" i="7" s="1"/>
  <c r="O152" i="7"/>
  <c r="Q152" i="7" s="1"/>
  <c r="O153" i="7"/>
  <c r="O154" i="7"/>
  <c r="O155" i="7"/>
  <c r="Q155" i="7" s="1"/>
  <c r="O156" i="7"/>
  <c r="Q156" i="7" s="1"/>
  <c r="O157" i="7"/>
  <c r="O158" i="7"/>
  <c r="O159" i="7"/>
  <c r="Q159" i="7" s="1"/>
  <c r="O160" i="7"/>
  <c r="Q160" i="7" s="1"/>
  <c r="O161" i="7"/>
  <c r="O162" i="7"/>
  <c r="O163" i="7"/>
  <c r="Q163" i="7" s="1"/>
  <c r="O164" i="7"/>
  <c r="Q164" i="7" s="1"/>
  <c r="O165" i="7"/>
  <c r="O166" i="7"/>
  <c r="O167" i="7"/>
  <c r="Q167" i="7" s="1"/>
  <c r="Q146" i="7"/>
  <c r="Q149" i="7"/>
  <c r="Q150" i="7"/>
  <c r="Q153" i="7"/>
  <c r="Q154" i="7"/>
  <c r="Q157" i="7"/>
  <c r="Q158" i="7"/>
  <c r="Q161" i="7"/>
  <c r="Q162" i="7"/>
  <c r="Q165" i="7"/>
  <c r="Q166" i="7"/>
  <c r="U168" i="7"/>
  <c r="V168" i="7"/>
  <c r="W166" i="7"/>
  <c r="W164" i="7" l="1"/>
  <c r="W165" i="7"/>
  <c r="A168" i="7"/>
  <c r="W167" i="7"/>
  <c r="T81" i="7"/>
  <c r="T141" i="7"/>
  <c r="T158" i="7"/>
  <c r="T160" i="7"/>
  <c r="W156" i="7"/>
  <c r="W157" i="7"/>
  <c r="W158" i="7"/>
  <c r="W159" i="7"/>
  <c r="W160" i="7"/>
  <c r="W161" i="7"/>
  <c r="W162" i="7"/>
  <c r="W163" i="7"/>
  <c r="S156" i="7"/>
  <c r="S157" i="7"/>
  <c r="S158" i="7"/>
  <c r="S159" i="7"/>
  <c r="S160" i="7"/>
  <c r="S161" i="7"/>
  <c r="S162" i="7"/>
  <c r="Q135" i="7" l="1"/>
  <c r="S135" i="7" s="1"/>
  <c r="H141" i="7"/>
  <c r="H142" i="7"/>
  <c r="Q142" i="7" s="1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40" i="7"/>
  <c r="T143" i="7"/>
  <c r="T145" i="7"/>
  <c r="T146" i="7"/>
  <c r="T147" i="7"/>
  <c r="T148" i="7"/>
  <c r="T149" i="7"/>
  <c r="T152" i="7"/>
  <c r="T153" i="7"/>
  <c r="T154" i="7"/>
  <c r="T139" i="7"/>
  <c r="T133" i="7"/>
  <c r="T134" i="7"/>
  <c r="W136" i="7"/>
  <c r="W137" i="7"/>
  <c r="W138" i="7"/>
  <c r="W139" i="7"/>
  <c r="W140" i="7"/>
  <c r="W141" i="7"/>
  <c r="W142" i="7"/>
  <c r="W143" i="7"/>
  <c r="W144" i="7"/>
  <c r="T144" i="7" s="1"/>
  <c r="W145" i="7"/>
  <c r="W146" i="7"/>
  <c r="W147" i="7"/>
  <c r="W148" i="7"/>
  <c r="W149" i="7"/>
  <c r="W150" i="7"/>
  <c r="W151" i="7"/>
  <c r="W152" i="7"/>
  <c r="W153" i="7"/>
  <c r="W154" i="7"/>
  <c r="W155" i="7"/>
  <c r="W135" i="7"/>
  <c r="W15" i="7"/>
  <c r="W16" i="7"/>
  <c r="W17" i="7"/>
  <c r="T17" i="7" s="1"/>
  <c r="W18" i="7"/>
  <c r="T18" i="7" s="1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T32" i="7" s="1"/>
  <c r="W33" i="7"/>
  <c r="W34" i="7"/>
  <c r="T34" i="7" s="1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T59" i="7" s="1"/>
  <c r="W60" i="7"/>
  <c r="T60" i="7" s="1"/>
  <c r="W61" i="7"/>
  <c r="T61" i="7" s="1"/>
  <c r="W62" i="7"/>
  <c r="T62" i="7" s="1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T86" i="7" s="1"/>
  <c r="W87" i="7"/>
  <c r="T87" i="7" s="1"/>
  <c r="W88" i="7"/>
  <c r="T88" i="7" s="1"/>
  <c r="W89" i="7"/>
  <c r="W90" i="7"/>
  <c r="W91" i="7"/>
  <c r="W92" i="7"/>
  <c r="W93" i="7"/>
  <c r="W94" i="7"/>
  <c r="T94" i="7" s="1"/>
  <c r="W95" i="7"/>
  <c r="W96" i="7"/>
  <c r="T96" i="7" s="1"/>
  <c r="W97" i="7"/>
  <c r="W98" i="7"/>
  <c r="W99" i="7"/>
  <c r="T99" i="7" s="1"/>
  <c r="W100" i="7"/>
  <c r="T100" i="7" s="1"/>
  <c r="W101" i="7"/>
  <c r="W102" i="7"/>
  <c r="T102" i="7" s="1"/>
  <c r="W103" i="7"/>
  <c r="W104" i="7"/>
  <c r="W105" i="7"/>
  <c r="T105" i="7" s="1"/>
  <c r="W106" i="7"/>
  <c r="T106" i="7" s="1"/>
  <c r="W107" i="7"/>
  <c r="T107" i="7" s="1"/>
  <c r="W108" i="7"/>
  <c r="T108" i="7" s="1"/>
  <c r="W109" i="7"/>
  <c r="T109" i="7" s="1"/>
  <c r="W110" i="7"/>
  <c r="T110" i="7" s="1"/>
  <c r="W111" i="7"/>
  <c r="W112" i="7"/>
  <c r="T112" i="7" s="1"/>
  <c r="W113" i="7"/>
  <c r="W114" i="7"/>
  <c r="T114" i="7" s="1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Q140" i="7" l="1"/>
  <c r="S140" i="7" s="1"/>
  <c r="S149" i="7"/>
  <c r="Q141" i="7"/>
  <c r="S141" i="7" s="1"/>
  <c r="S154" i="7"/>
  <c r="Q145" i="7"/>
  <c r="S145" i="7" s="1"/>
  <c r="S155" i="7"/>
  <c r="S148" i="7"/>
  <c r="S146" i="7"/>
  <c r="S153" i="7"/>
  <c r="S147" i="7"/>
  <c r="Q144" i="7"/>
  <c r="S144" i="7" s="1"/>
  <c r="Q143" i="7"/>
  <c r="S143" i="7" s="1"/>
  <c r="S152" i="7"/>
  <c r="S151" i="7"/>
  <c r="S142" i="7"/>
  <c r="S150" i="7"/>
  <c r="Q18" i="7" l="1"/>
  <c r="S18" i="7" s="1"/>
  <c r="T16" i="7"/>
  <c r="T19" i="7"/>
  <c r="T33" i="7"/>
  <c r="T35" i="7"/>
  <c r="T51" i="7"/>
  <c r="T63" i="7"/>
  <c r="T76" i="7"/>
  <c r="T84" i="7"/>
  <c r="T90" i="7"/>
  <c r="T98" i="7"/>
  <c r="T101" i="7"/>
  <c r="T103" i="7"/>
  <c r="T113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6" i="7"/>
  <c r="T137" i="7"/>
  <c r="T138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6" i="7"/>
  <c r="Q137" i="7"/>
  <c r="Q138" i="7"/>
  <c r="Q139" i="7"/>
  <c r="R173" i="7" l="1"/>
  <c r="R174" i="7"/>
  <c r="H175" i="7" l="1"/>
  <c r="W14" i="7" l="1"/>
  <c r="W12" i="7"/>
  <c r="T12" i="7" l="1"/>
  <c r="O19" i="7"/>
  <c r="Q19" i="7" l="1"/>
  <c r="W13" i="7"/>
  <c r="T13" i="7" l="1"/>
  <c r="S109" i="7"/>
  <c r="S138" i="7" l="1"/>
  <c r="S139" i="7"/>
  <c r="Q15" i="7" l="1"/>
  <c r="Q16" i="7"/>
  <c r="S16" i="7" s="1"/>
  <c r="Q17" i="7"/>
  <c r="S17" i="7" s="1"/>
  <c r="S15" i="7" l="1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6" i="7"/>
  <c r="S137" i="7"/>
  <c r="S21" i="7"/>
  <c r="S23" i="7"/>
  <c r="S24" i="7"/>
  <c r="S25" i="7"/>
  <c r="S20" i="7"/>
  <c r="S22" i="7" l="1"/>
  <c r="I175" i="7"/>
  <c r="H14" i="7"/>
  <c r="Q14" i="7" s="1"/>
  <c r="H13" i="7"/>
  <c r="H174" i="7" l="1"/>
  <c r="S14" i="7"/>
  <c r="Q13" i="7"/>
  <c r="S13" i="7" s="1"/>
  <c r="Q12" i="7"/>
  <c r="I174" i="7" l="1"/>
  <c r="S12" i="7"/>
  <c r="S173" i="7" l="1"/>
  <c r="S19" i="7"/>
  <c r="S174" i="7" l="1"/>
</calcChain>
</file>

<file path=xl/sharedStrings.xml><?xml version="1.0" encoding="utf-8"?>
<sst xmlns="http://schemas.openxmlformats.org/spreadsheetml/2006/main" count="972" uniqueCount="318">
  <si>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</si>
  <si>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</si>
  <si>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</si>
  <si>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</si>
  <si>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</si>
  <si>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</si>
  <si>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</si>
  <si>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</si>
  <si>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</si>
  <si>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</si>
  <si>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</si>
  <si>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</si>
  <si>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</si>
  <si>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</si>
  <si>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</si>
  <si>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</si>
  <si>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</si>
  <si>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</si>
  <si>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</si>
  <si>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</si>
  <si>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</si>
  <si>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</si>
  <si>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</si>
  <si>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</si>
  <si>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</si>
  <si>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</si>
  <si>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</si>
  <si>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</si>
  <si>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</si>
  <si>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</si>
  <si>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</si>
  <si>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</si>
  <si>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</si>
  <si>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</si>
  <si>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</si>
  <si>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</si>
  <si>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</si>
  <si>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</si>
  <si>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</si>
  <si>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</si>
  <si>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</si>
  <si>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</si>
  <si>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</si>
  <si>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</si>
  <si>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</si>
  <si>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</si>
  <si>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</si>
  <si>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</si>
  <si>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</si>
  <si>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</si>
  <si>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</si>
  <si>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</si>
  <si>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</si>
  <si>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</si>
  <si>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</si>
  <si>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</si>
  <si>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</si>
  <si>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</si>
  <si>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</si>
  <si>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</si>
  <si>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</si>
  <si>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</si>
  <si>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</si>
  <si>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</si>
  <si>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</si>
  <si>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</si>
  <si>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</si>
  <si>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</si>
  <si>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</si>
  <si>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</si>
  <si>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</si>
  <si>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</si>
  <si>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</si>
  <si>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</si>
  <si>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ARCHIVO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</si>
  <si>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</si>
  <si>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</si>
  <si>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</si>
  <si>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</si>
  <si>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</si>
  <si>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</si>
  <si>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</si>
  <si>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</si>
  <si>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</si>
  <si>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</si>
  <si>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</si>
  <si>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</si>
  <si>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</si>
  <si>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</si>
  <si>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</si>
  <si>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</si>
  <si>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</si>
  <si>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</si>
  <si>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</si>
  <si>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</si>
  <si>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</si>
  <si>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</si>
  <si>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</si>
  <si>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</si>
  <si>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</si>
  <si>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</si>
  <si>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</si>
  <si>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</si>
  <si>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</si>
  <si>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</si>
  <si>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</si>
  <si>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</si>
  <si>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</si>
  <si>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</si>
  <si>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</si>
  <si>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</si>
  <si>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</si>
  <si>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</si>
  <si>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</si>
  <si>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</si>
  <si>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</si>
  <si>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</si>
  <si>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</si>
  <si>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</si>
  <si>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</si>
  <si>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</si>
  <si>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</si>
  <si>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</si>
  <si>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</si>
  <si>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</si>
  <si>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</si>
  <si>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</si>
  <si>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</si>
  <si>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</si>
  <si>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</si>
  <si>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</si>
  <si>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</si>
  <si>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</si>
  <si>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</si>
  <si>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</si>
  <si>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</si>
  <si>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</si>
  <si>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</si>
  <si>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</si>
  <si>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</si>
  <si>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</si>
  <si>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</si>
  <si>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</si>
  <si>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</si>
  <si>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</si>
  <si>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</si>
  <si>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</si>
  <si>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</si>
  <si>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</si>
  <si>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</si>
  <si>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</si>
  <si>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</si>
  <si>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</si>
  <si>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</si>
  <si>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</si>
  <si>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</si>
  <si>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</si>
  <si>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</si>
  <si>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</si>
  <si>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</si>
  <si>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</si>
  <si>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</si>
  <si>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</si>
  <si>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</si>
  <si>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</si>
  <si>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</si>
  <si>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</si>
  <si>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</si>
  <si>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</si>
  <si>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</si>
  <si>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</si>
  <si>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</si>
  <si>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</si>
  <si>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</si>
  <si>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</si>
  <si>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</si>
  <si>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</si>
  <si>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</si>
  <si>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</si>
  <si>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</si>
  <si>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</si>
  <si>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</si>
  <si>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</si>
  <si>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</si>
  <si>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</si>
  <si>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</si>
  <si>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</si>
  <si>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</si>
  <si>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</si>
  <si>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</si>
  <si>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</si>
  <si>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</si>
  <si>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</si>
  <si>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</si>
  <si>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</si>
  <si>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JUAN CARLOS RAXÓN ARREDONDO</t>
  </si>
  <si>
    <t>EVELIN GRACIELA LÓPEZ CHAVEZ</t>
  </si>
  <si>
    <t xml:space="preserve">ANALISTA DE INFORMACIÓN Y MONITOREO DE MEDIOS 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</si>
  <si>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</si>
  <si>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</si>
  <si>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</si>
  <si>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</si>
  <si>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</si>
  <si>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</si>
  <si>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</si>
  <si>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</si>
  <si>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</si>
  <si>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</si>
  <si>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</si>
  <si>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</si>
  <si>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</si>
  <si>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</si>
  <si>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</si>
  <si>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</si>
  <si>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</si>
  <si>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</si>
  <si>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</si>
  <si>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</si>
  <si>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</si>
  <si>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</si>
  <si>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</si>
  <si>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</si>
  <si>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</si>
  <si>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</si>
  <si>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</si>
  <si>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</si>
  <si>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</si>
  <si>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</si>
  <si>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</si>
  <si>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</si>
  <si>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</si>
  <si>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</si>
  <si>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</si>
  <si>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</si>
  <si>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</si>
  <si>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</si>
  <si>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</si>
  <si>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</si>
  <si>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</si>
  <si>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</si>
  <si>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</si>
  <si>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</si>
  <si>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</si>
  <si>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</si>
  <si>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</si>
  <si>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</si>
  <si>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</si>
  <si>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</si>
  <si>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</si>
  <si>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</si>
  <si>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</si>
  <si>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</si>
  <si>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</si>
  <si>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</si>
  <si>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</si>
  <si>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</si>
  <si>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</si>
  <si>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</si>
  <si>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</si>
  <si>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</si>
  <si>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</si>
  <si>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</si>
  <si>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</si>
  <si>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</si>
  <si>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</si>
  <si>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</si>
  <si>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</si>
  <si>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</si>
  <si>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</si>
  <si>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</si>
  <si>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</si>
  <si>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</si>
  <si>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</si>
  <si>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</si>
  <si>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</si>
  <si>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</si>
  <si>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</si>
  <si>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</si>
  <si>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</si>
  <si>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</si>
  <si>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</si>
  <si>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</si>
  <si>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</si>
  <si>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</si>
  <si>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</si>
  <si>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</si>
  <si>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</si>
  <si>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</si>
  <si>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</si>
  <si>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</si>
  <si>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</si>
  <si>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</si>
  <si>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</si>
  <si>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</si>
  <si>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</si>
  <si>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</si>
  <si>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</si>
  <si>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</si>
  <si>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</si>
  <si>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</si>
  <si>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</si>
  <si>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</si>
  <si>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</si>
  <si>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</si>
  <si>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</si>
  <si>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</si>
  <si>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</si>
  <si>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</si>
  <si>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</si>
  <si>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</si>
  <si>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</si>
  <si>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ABRIL, 2023</t>
  </si>
  <si>
    <t>Fecha de Emisión: 04-05-2023</t>
  </si>
  <si>
    <t>SECCIÓN DE INFORMÁTICA</t>
  </si>
  <si>
    <t>ROBIN EDUARDO ROSS DOMINGO</t>
  </si>
  <si>
    <t>MARÍA JIMENA TOLEDO ROSALES</t>
  </si>
  <si>
    <t>EXTENSIONISTA DE CULTURA DE PAZ Y DERECHOS HUMANOS, SALAMÁ BAJA VERAPAZ</t>
  </si>
  <si>
    <t xml:space="preserve">FÉLIX BRITO DE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</si>
</sst>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15" fillId="4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44" fontId="15" fillId="0" borderId="26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75"/>
  <sheetViews>
    <sheetView tabSelected="1" zoomScale="70" zoomScaleNormal="70" workbookViewId="0">
      <selection activeCell="F183" sqref="F183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6.28515625" style="3" hidden="1" customWidth="1"/>
    <col min="22" max="23" width="14.42578125" style="72" hidden="1" customWidth="1"/>
    <col min="24" max="24" width="15.85546875" style="3" hidden="1" customWidth="1"/>
    <col min="25" max="25" width="13.85546875" style="3" hidden="1" customWidth="1"/>
    <col min="26" max="31" width="11.42578125" style="3" hidden="1" customWidth="1"/>
    <col min="32" max="42" width="11.42578125" style="3" customWidth="1"/>
    <col min="43" max="396" width="11.42578125" style="3"/>
  </cols>
  <sheetData>
    <row r="1" spans="1:396" s="2" customFormat="1" ht="24.95" customHeight="1" x14ac:dyDescent="0.2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94" t="s">
        <v>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95" t="s">
        <v>312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96" t="s">
        <v>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94" t="s">
        <v>38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00" t="s">
        <v>311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01" t="s">
        <v>26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162</v>
      </c>
      <c r="F11" s="26" t="s">
        <v>163</v>
      </c>
      <c r="G11" s="27" t="s">
        <v>29</v>
      </c>
      <c r="H11" s="27" t="s">
        <v>79</v>
      </c>
      <c r="I11" s="27" t="s">
        <v>188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5" t="s">
        <v>144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0">
        <v>1</v>
      </c>
      <c r="B12" s="52" t="s">
        <v>1</v>
      </c>
      <c r="C12" s="31" t="s">
        <v>131</v>
      </c>
      <c r="D12" s="31" t="s">
        <v>2</v>
      </c>
      <c r="E12" s="31" t="s">
        <v>159</v>
      </c>
      <c r="F12" s="31" t="s">
        <v>159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7">
        <v>7136.1</v>
      </c>
      <c r="S12" s="81">
        <f t="shared" ref="S12:S74" si="1">Q12-R12</f>
        <v>35988.9</v>
      </c>
      <c r="T12" s="63">
        <f>W12</f>
        <v>0</v>
      </c>
      <c r="V12" s="5" t="s">
        <v>145</v>
      </c>
      <c r="W12" s="73">
        <f t="shared" ref="W12:W74" si="2">SUM(X12:AE12)</f>
        <v>0</v>
      </c>
    </row>
    <row r="13" spans="1:396" s="5" customFormat="1" ht="45" customHeight="1" x14ac:dyDescent="0.25">
      <c r="A13" s="32">
        <v>2</v>
      </c>
      <c r="B13" s="34" t="s">
        <v>3</v>
      </c>
      <c r="C13" s="33" t="s">
        <v>4</v>
      </c>
      <c r="D13" s="33" t="s">
        <v>151</v>
      </c>
      <c r="E13" s="33" t="s">
        <v>157</v>
      </c>
      <c r="F13" s="33" t="s">
        <v>164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8">
        <v>5125.3600000000006</v>
      </c>
      <c r="S13" s="82">
        <f t="shared" si="1"/>
        <v>17499.64</v>
      </c>
      <c r="T13" s="63">
        <f>W13</f>
        <v>802</v>
      </c>
      <c r="V13" s="5" t="s">
        <v>145</v>
      </c>
      <c r="W13" s="73">
        <f t="shared" si="2"/>
        <v>802</v>
      </c>
      <c r="X13" s="5">
        <v>802</v>
      </c>
    </row>
    <row r="14" spans="1:396" s="5" customFormat="1" ht="45" customHeight="1" x14ac:dyDescent="0.25">
      <c r="A14" s="32">
        <v>3</v>
      </c>
      <c r="B14" s="34" t="s">
        <v>3</v>
      </c>
      <c r="C14" s="45" t="s">
        <v>5</v>
      </c>
      <c r="D14" s="33" t="s">
        <v>152</v>
      </c>
      <c r="E14" s="33" t="s">
        <v>158</v>
      </c>
      <c r="F14" s="33" t="s">
        <v>150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8">
        <v>5125.3600000000006</v>
      </c>
      <c r="S14" s="82">
        <f t="shared" si="1"/>
        <v>17499.64</v>
      </c>
      <c r="T14" s="63">
        <f t="shared" ref="T14:T15" si="3">W14</f>
        <v>1011</v>
      </c>
      <c r="V14" s="5" t="s">
        <v>145</v>
      </c>
      <c r="W14" s="73">
        <f t="shared" si="2"/>
        <v>1011</v>
      </c>
      <c r="X14" s="5">
        <v>891</v>
      </c>
      <c r="Y14" s="5">
        <v>120</v>
      </c>
    </row>
    <row r="15" spans="1:396" s="5" customFormat="1" ht="45" customHeight="1" x14ac:dyDescent="0.25">
      <c r="A15" s="32">
        <v>4</v>
      </c>
      <c r="B15" s="34" t="s">
        <v>3</v>
      </c>
      <c r="C15" s="45" t="s">
        <v>148</v>
      </c>
      <c r="D15" s="33" t="s">
        <v>155</v>
      </c>
      <c r="E15" s="33" t="s">
        <v>159</v>
      </c>
      <c r="F15" s="33" t="s">
        <v>165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8">
        <v>14589.86</v>
      </c>
      <c r="S15" s="82">
        <f t="shared" si="1"/>
        <v>11035.14</v>
      </c>
      <c r="T15" s="63">
        <f t="shared" si="3"/>
        <v>728</v>
      </c>
      <c r="V15" s="5" t="s">
        <v>145</v>
      </c>
      <c r="W15" s="73">
        <f t="shared" si="2"/>
        <v>728</v>
      </c>
      <c r="X15" s="5">
        <v>728</v>
      </c>
    </row>
    <row r="16" spans="1:396" s="5" customFormat="1" ht="45" customHeight="1" x14ac:dyDescent="0.25">
      <c r="A16" s="32">
        <v>5</v>
      </c>
      <c r="B16" s="34" t="s">
        <v>3</v>
      </c>
      <c r="C16" s="45" t="s">
        <v>149</v>
      </c>
      <c r="D16" s="33" t="s">
        <v>153</v>
      </c>
      <c r="E16" s="33" t="s">
        <v>160</v>
      </c>
      <c r="F16" s="33" t="s">
        <v>166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8">
        <v>5125.3600000000006</v>
      </c>
      <c r="S16" s="82">
        <f t="shared" si="1"/>
        <v>17499.64</v>
      </c>
      <c r="T16" s="63" t="str">
        <f t="shared" ref="T14:T74" si="4">V16</f>
        <v>NO APLICA</v>
      </c>
      <c r="V16" s="5" t="s">
        <v>145</v>
      </c>
      <c r="W16" s="73">
        <f t="shared" si="2"/>
        <v>0</v>
      </c>
    </row>
    <row r="17" spans="1:27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154</v>
      </c>
      <c r="E17" s="33" t="s">
        <v>161</v>
      </c>
      <c r="F17" s="33" t="s">
        <v>167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8">
        <v>5125.3600000000006</v>
      </c>
      <c r="S17" s="82">
        <f t="shared" si="1"/>
        <v>17499.64</v>
      </c>
      <c r="T17" s="63">
        <f>W17</f>
        <v>384</v>
      </c>
      <c r="V17" s="5" t="s">
        <v>145</v>
      </c>
      <c r="W17" s="73">
        <f t="shared" si="2"/>
        <v>384</v>
      </c>
      <c r="X17" s="5">
        <v>384</v>
      </c>
    </row>
    <row r="18" spans="1:27" s="5" customFormat="1" ht="45" customHeight="1" x14ac:dyDescent="0.25">
      <c r="A18" s="32">
        <v>7</v>
      </c>
      <c r="B18" s="34" t="s">
        <v>3</v>
      </c>
      <c r="C18" s="45" t="s">
        <v>198</v>
      </c>
      <c r="D18" s="33" t="s">
        <v>199</v>
      </c>
      <c r="E18" s="33" t="s">
        <v>173</v>
      </c>
      <c r="F18" s="33" t="s">
        <v>150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8">
        <v>5125.3600000000006</v>
      </c>
      <c r="S18" s="82">
        <f t="shared" si="1"/>
        <v>17499.64</v>
      </c>
      <c r="T18" s="63">
        <f>W18</f>
        <v>2142</v>
      </c>
      <c r="V18" s="5" t="s">
        <v>145</v>
      </c>
      <c r="W18" s="73">
        <f t="shared" si="2"/>
        <v>2142</v>
      </c>
      <c r="X18" s="5">
        <v>900</v>
      </c>
      <c r="Y18" s="5">
        <v>120</v>
      </c>
      <c r="Z18" s="5">
        <v>414</v>
      </c>
      <c r="AA18" s="5">
        <v>708</v>
      </c>
    </row>
    <row r="19" spans="1:27" s="7" customFormat="1" ht="45" customHeight="1" x14ac:dyDescent="0.25">
      <c r="A19" s="32">
        <v>8</v>
      </c>
      <c r="B19" s="34" t="s">
        <v>6</v>
      </c>
      <c r="C19" s="64" t="s">
        <v>205</v>
      </c>
      <c r="D19" s="64" t="s">
        <v>13</v>
      </c>
      <c r="E19" s="33" t="s">
        <v>159</v>
      </c>
      <c r="F19" s="33" t="s">
        <v>159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79">
        <v>2299.58</v>
      </c>
      <c r="S19" s="82">
        <f t="shared" si="1"/>
        <v>9200.42</v>
      </c>
      <c r="T19" s="63" t="str">
        <f t="shared" si="4"/>
        <v>NO APLICA</v>
      </c>
      <c r="V19" s="5" t="s">
        <v>145</v>
      </c>
      <c r="W19" s="73">
        <f t="shared" si="2"/>
        <v>0</v>
      </c>
    </row>
    <row r="20" spans="1:27" s="7" customFormat="1" ht="45" customHeight="1" x14ac:dyDescent="0.25">
      <c r="A20" s="32">
        <v>9</v>
      </c>
      <c r="B20" s="34" t="s">
        <v>6</v>
      </c>
      <c r="C20" s="64" t="s">
        <v>206</v>
      </c>
      <c r="D20" s="64" t="s">
        <v>207</v>
      </c>
      <c r="E20" s="33" t="s">
        <v>159</v>
      </c>
      <c r="F20" s="33" t="s">
        <v>159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3" si="5">H20*25%</f>
        <v>1750</v>
      </c>
      <c r="P20" s="61">
        <v>250.00000000000006</v>
      </c>
      <c r="Q20" s="55">
        <f t="shared" ref="Q20:Q82" si="6">SUM(H20:P20)</f>
        <v>9000</v>
      </c>
      <c r="R20" s="79">
        <v>1663.9600000000003</v>
      </c>
      <c r="S20" s="82">
        <f t="shared" si="1"/>
        <v>7336.04</v>
      </c>
      <c r="T20" s="63" t="str">
        <f t="shared" si="4"/>
        <v>NO APLICA</v>
      </c>
      <c r="V20" s="5" t="s">
        <v>145</v>
      </c>
      <c r="W20" s="73">
        <f t="shared" si="2"/>
        <v>0</v>
      </c>
    </row>
    <row r="21" spans="1:27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192</v>
      </c>
      <c r="E21" s="33" t="s">
        <v>159</v>
      </c>
      <c r="F21" s="33" t="s">
        <v>165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5"/>
        <v>1750</v>
      </c>
      <c r="P21" s="59">
        <v>250.00000000000006</v>
      </c>
      <c r="Q21" s="55">
        <f t="shared" si="6"/>
        <v>9000</v>
      </c>
      <c r="R21" s="79">
        <v>1663.9700000000003</v>
      </c>
      <c r="S21" s="82">
        <f t="shared" si="1"/>
        <v>7336.03</v>
      </c>
      <c r="T21" s="63" t="str">
        <f t="shared" si="4"/>
        <v>NO APLICA</v>
      </c>
      <c r="V21" s="5" t="s">
        <v>145</v>
      </c>
      <c r="W21" s="73">
        <f t="shared" si="2"/>
        <v>0</v>
      </c>
    </row>
    <row r="22" spans="1:27" s="7" customFormat="1" ht="45" customHeight="1" x14ac:dyDescent="0.25">
      <c r="A22" s="32">
        <v>11</v>
      </c>
      <c r="B22" s="34" t="s">
        <v>6</v>
      </c>
      <c r="C22" s="64" t="s">
        <v>147</v>
      </c>
      <c r="D22" s="64" t="s">
        <v>208</v>
      </c>
      <c r="E22" s="33" t="s">
        <v>172</v>
      </c>
      <c r="F22" s="33" t="s">
        <v>172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5"/>
        <v>3750</v>
      </c>
      <c r="P22" s="59">
        <v>250.00000000000006</v>
      </c>
      <c r="Q22" s="55">
        <f t="shared" si="6"/>
        <v>19375</v>
      </c>
      <c r="R22" s="79">
        <v>4297</v>
      </c>
      <c r="S22" s="82">
        <f t="shared" si="1"/>
        <v>15078</v>
      </c>
      <c r="T22" s="63" t="str">
        <f t="shared" si="4"/>
        <v>NO APLICA</v>
      </c>
      <c r="V22" s="5" t="s">
        <v>145</v>
      </c>
      <c r="W22" s="73">
        <f t="shared" si="2"/>
        <v>0</v>
      </c>
    </row>
    <row r="23" spans="1:27" s="7" customFormat="1" ht="45" customHeight="1" x14ac:dyDescent="0.25">
      <c r="A23" s="32">
        <v>12</v>
      </c>
      <c r="B23" s="34" t="s">
        <v>6</v>
      </c>
      <c r="C23" s="64" t="s">
        <v>209</v>
      </c>
      <c r="D23" s="64" t="s">
        <v>72</v>
      </c>
      <c r="E23" s="33" t="s">
        <v>172</v>
      </c>
      <c r="F23" s="33" t="s">
        <v>172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5"/>
        <v>2750</v>
      </c>
      <c r="P23" s="59">
        <v>250.00000000000006</v>
      </c>
      <c r="Q23" s="55">
        <f t="shared" si="6"/>
        <v>14375</v>
      </c>
      <c r="R23" s="79">
        <v>2934.96</v>
      </c>
      <c r="S23" s="82">
        <f t="shared" si="1"/>
        <v>11440.04</v>
      </c>
      <c r="T23" s="63" t="str">
        <f t="shared" si="4"/>
        <v>NO APLICA</v>
      </c>
      <c r="V23" s="5" t="s">
        <v>145</v>
      </c>
      <c r="W23" s="73">
        <f t="shared" si="2"/>
        <v>0</v>
      </c>
    </row>
    <row r="24" spans="1:27" s="7" customFormat="1" ht="45" customHeight="1" x14ac:dyDescent="0.25">
      <c r="A24" s="32">
        <v>13</v>
      </c>
      <c r="B24" s="34" t="s">
        <v>6</v>
      </c>
      <c r="C24" s="64" t="s">
        <v>146</v>
      </c>
      <c r="D24" s="64" t="s">
        <v>72</v>
      </c>
      <c r="E24" s="33" t="s">
        <v>172</v>
      </c>
      <c r="F24" s="33" t="s">
        <v>172</v>
      </c>
      <c r="G24" s="58">
        <v>11000</v>
      </c>
      <c r="H24" s="45">
        <v>11000</v>
      </c>
      <c r="I24" s="45">
        <v>0</v>
      </c>
      <c r="J24" s="45">
        <v>375.0000000000004</v>
      </c>
      <c r="K24" s="45">
        <v>0</v>
      </c>
      <c r="L24" s="45">
        <v>0</v>
      </c>
      <c r="M24" s="45">
        <v>0</v>
      </c>
      <c r="N24" s="45">
        <v>0</v>
      </c>
      <c r="O24" s="58">
        <f t="shared" si="5"/>
        <v>2750</v>
      </c>
      <c r="P24" s="59">
        <v>250.00000000000006</v>
      </c>
      <c r="Q24" s="55">
        <f t="shared" si="6"/>
        <v>14375</v>
      </c>
      <c r="R24" s="79">
        <v>2934.96</v>
      </c>
      <c r="S24" s="82">
        <f t="shared" si="1"/>
        <v>11440.04</v>
      </c>
      <c r="T24" s="63" t="str">
        <f t="shared" si="4"/>
        <v>NO APLICA</v>
      </c>
      <c r="V24" s="5" t="s">
        <v>145</v>
      </c>
      <c r="W24" s="73">
        <f t="shared" si="2"/>
        <v>0</v>
      </c>
    </row>
    <row r="25" spans="1:27" s="7" customFormat="1" ht="45" customHeight="1" x14ac:dyDescent="0.25">
      <c r="A25" s="32">
        <v>14</v>
      </c>
      <c r="B25" s="34" t="s">
        <v>6</v>
      </c>
      <c r="C25" s="64" t="s">
        <v>44</v>
      </c>
      <c r="D25" s="64" t="s">
        <v>73</v>
      </c>
      <c r="E25" s="33" t="s">
        <v>172</v>
      </c>
      <c r="F25" s="33" t="s">
        <v>172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5"/>
        <v>2000</v>
      </c>
      <c r="P25" s="60">
        <v>250.00000000000006</v>
      </c>
      <c r="Q25" s="55">
        <f t="shared" si="6"/>
        <v>10250</v>
      </c>
      <c r="R25" s="79">
        <v>1928.3300000000004</v>
      </c>
      <c r="S25" s="82">
        <f t="shared" si="1"/>
        <v>8321.67</v>
      </c>
      <c r="T25" s="63" t="str">
        <f t="shared" si="4"/>
        <v>NO APLICA</v>
      </c>
      <c r="V25" s="5" t="s">
        <v>145</v>
      </c>
      <c r="W25" s="73">
        <f t="shared" si="2"/>
        <v>0</v>
      </c>
    </row>
    <row r="26" spans="1:27" s="7" customFormat="1" ht="45" customHeight="1" x14ac:dyDescent="0.25">
      <c r="A26" s="32">
        <v>15</v>
      </c>
      <c r="B26" s="34" t="s">
        <v>6</v>
      </c>
      <c r="C26" s="64" t="s">
        <v>132</v>
      </c>
      <c r="D26" s="64" t="s">
        <v>63</v>
      </c>
      <c r="E26" s="33" t="s">
        <v>172</v>
      </c>
      <c r="F26" s="33" t="s">
        <v>172</v>
      </c>
      <c r="G26" s="58">
        <v>6000</v>
      </c>
      <c r="H26" s="45">
        <v>6000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8">
        <f t="shared" si="5"/>
        <v>1500</v>
      </c>
      <c r="P26" s="59">
        <v>250.00000000000006</v>
      </c>
      <c r="Q26" s="55">
        <f t="shared" si="6"/>
        <v>7750</v>
      </c>
      <c r="R26" s="79">
        <v>1328.33</v>
      </c>
      <c r="S26" s="82">
        <f t="shared" si="1"/>
        <v>6421.67</v>
      </c>
      <c r="T26" s="63" t="str">
        <f t="shared" si="4"/>
        <v>NO APLICA</v>
      </c>
      <c r="V26" s="5" t="s">
        <v>145</v>
      </c>
      <c r="W26" s="73">
        <f t="shared" si="2"/>
        <v>0</v>
      </c>
    </row>
    <row r="27" spans="1:27" s="8" customFormat="1" ht="45" customHeight="1" x14ac:dyDescent="0.25">
      <c r="A27" s="32">
        <v>16</v>
      </c>
      <c r="B27" s="34" t="s">
        <v>6</v>
      </c>
      <c r="C27" s="64" t="s">
        <v>141</v>
      </c>
      <c r="D27" s="64" t="s">
        <v>210</v>
      </c>
      <c r="E27" s="33" t="s">
        <v>177</v>
      </c>
      <c r="F27" s="33" t="s">
        <v>177</v>
      </c>
      <c r="G27" s="58">
        <v>8000</v>
      </c>
      <c r="H27" s="45">
        <v>8000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58">
        <f t="shared" si="5"/>
        <v>2000</v>
      </c>
      <c r="P27" s="60">
        <v>250.00000000000006</v>
      </c>
      <c r="Q27" s="55">
        <f t="shared" si="6"/>
        <v>10250</v>
      </c>
      <c r="R27" s="79">
        <v>1928.3300000000004</v>
      </c>
      <c r="S27" s="82">
        <f t="shared" si="1"/>
        <v>8321.67</v>
      </c>
      <c r="T27" s="63" t="str">
        <f t="shared" si="4"/>
        <v>NO APLICA</v>
      </c>
      <c r="V27" s="5" t="s">
        <v>145</v>
      </c>
      <c r="W27" s="73">
        <f t="shared" si="2"/>
        <v>0</v>
      </c>
    </row>
    <row r="28" spans="1:27" s="7" customFormat="1" ht="45" customHeight="1" x14ac:dyDescent="0.25">
      <c r="A28" s="32">
        <v>17</v>
      </c>
      <c r="B28" s="34" t="s">
        <v>6</v>
      </c>
      <c r="C28" s="64" t="s">
        <v>7</v>
      </c>
      <c r="D28" s="64" t="s">
        <v>211</v>
      </c>
      <c r="E28" s="33" t="s">
        <v>169</v>
      </c>
      <c r="F28" s="33" t="s">
        <v>169</v>
      </c>
      <c r="G28" s="58">
        <v>15000</v>
      </c>
      <c r="H28" s="45">
        <v>15000</v>
      </c>
      <c r="I28" s="45">
        <v>0</v>
      </c>
      <c r="J28" s="45">
        <v>375.0000000000004</v>
      </c>
      <c r="K28" s="45">
        <v>0</v>
      </c>
      <c r="L28" s="45">
        <v>0</v>
      </c>
      <c r="M28" s="45">
        <v>0</v>
      </c>
      <c r="N28" s="45">
        <v>0</v>
      </c>
      <c r="O28" s="58">
        <f t="shared" si="5"/>
        <v>3750</v>
      </c>
      <c r="P28" s="59">
        <v>250.00000000000006</v>
      </c>
      <c r="Q28" s="55">
        <f t="shared" si="6"/>
        <v>19375</v>
      </c>
      <c r="R28" s="79">
        <v>4297</v>
      </c>
      <c r="S28" s="82">
        <f t="shared" si="1"/>
        <v>15078</v>
      </c>
      <c r="T28" s="63" t="str">
        <f t="shared" si="4"/>
        <v>NO APLICA</v>
      </c>
      <c r="V28" s="5" t="s">
        <v>145</v>
      </c>
      <c r="W28" s="73">
        <f t="shared" si="2"/>
        <v>0</v>
      </c>
    </row>
    <row r="29" spans="1:27" s="7" customFormat="1" ht="45" customHeight="1" x14ac:dyDescent="0.25">
      <c r="A29" s="32">
        <v>18</v>
      </c>
      <c r="B29" s="34" t="s">
        <v>6</v>
      </c>
      <c r="C29" s="64" t="s">
        <v>202</v>
      </c>
      <c r="D29" s="64" t="s">
        <v>204</v>
      </c>
      <c r="E29" s="33" t="s">
        <v>169</v>
      </c>
      <c r="F29" s="33" t="s">
        <v>169</v>
      </c>
      <c r="G29" s="58">
        <v>11000</v>
      </c>
      <c r="H29" s="45">
        <v>11000</v>
      </c>
      <c r="I29" s="45">
        <v>0</v>
      </c>
      <c r="J29" s="45">
        <v>375.0000000000004</v>
      </c>
      <c r="K29" s="45">
        <v>0</v>
      </c>
      <c r="L29" s="45">
        <v>0</v>
      </c>
      <c r="M29" s="45">
        <v>0</v>
      </c>
      <c r="N29" s="45">
        <v>0</v>
      </c>
      <c r="O29" s="58">
        <f t="shared" si="5"/>
        <v>2750</v>
      </c>
      <c r="P29" s="59">
        <v>250.00000000000006</v>
      </c>
      <c r="Q29" s="55">
        <f t="shared" si="6"/>
        <v>14375</v>
      </c>
      <c r="R29" s="79">
        <v>7328.27</v>
      </c>
      <c r="S29" s="82">
        <f t="shared" si="1"/>
        <v>7046.73</v>
      </c>
      <c r="T29" s="63" t="str">
        <f t="shared" si="4"/>
        <v>NO APLICA</v>
      </c>
      <c r="V29" s="5" t="s">
        <v>145</v>
      </c>
      <c r="W29" s="73">
        <f t="shared" si="2"/>
        <v>0</v>
      </c>
    </row>
    <row r="30" spans="1:27" s="7" customFormat="1" ht="45" customHeight="1" x14ac:dyDescent="0.25">
      <c r="A30" s="32">
        <v>19</v>
      </c>
      <c r="B30" s="34" t="s">
        <v>6</v>
      </c>
      <c r="C30" s="64" t="s">
        <v>212</v>
      </c>
      <c r="D30" s="64" t="s">
        <v>213</v>
      </c>
      <c r="E30" s="33" t="s">
        <v>169</v>
      </c>
      <c r="F30" s="33" t="s">
        <v>169</v>
      </c>
      <c r="G30" s="58">
        <v>7000</v>
      </c>
      <c r="H30" s="45">
        <v>7000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58">
        <f t="shared" si="5"/>
        <v>1750</v>
      </c>
      <c r="P30" s="59">
        <v>250.00000000000006</v>
      </c>
      <c r="Q30" s="55">
        <f t="shared" si="6"/>
        <v>9000</v>
      </c>
      <c r="R30" s="79">
        <v>1663.9600000000003</v>
      </c>
      <c r="S30" s="82">
        <f t="shared" si="1"/>
        <v>7336.04</v>
      </c>
      <c r="T30" s="63" t="str">
        <f t="shared" si="4"/>
        <v>NO APLICA</v>
      </c>
      <c r="V30" s="5" t="s">
        <v>145</v>
      </c>
      <c r="W30" s="73">
        <f t="shared" si="2"/>
        <v>0</v>
      </c>
    </row>
    <row r="31" spans="1:27" s="7" customFormat="1" ht="45" customHeight="1" x14ac:dyDescent="0.25">
      <c r="A31" s="32">
        <v>20</v>
      </c>
      <c r="B31" s="34" t="s">
        <v>6</v>
      </c>
      <c r="C31" s="64" t="s">
        <v>214</v>
      </c>
      <c r="D31" s="64" t="s">
        <v>215</v>
      </c>
      <c r="E31" s="33" t="s">
        <v>168</v>
      </c>
      <c r="F31" s="33" t="s">
        <v>168</v>
      </c>
      <c r="G31" s="58">
        <v>15000</v>
      </c>
      <c r="H31" s="45">
        <v>15000</v>
      </c>
      <c r="I31" s="45">
        <v>0</v>
      </c>
      <c r="J31" s="45">
        <v>375.0000000000004</v>
      </c>
      <c r="K31" s="45">
        <v>0</v>
      </c>
      <c r="L31" s="45">
        <v>0</v>
      </c>
      <c r="M31" s="45">
        <v>0</v>
      </c>
      <c r="N31" s="45">
        <v>0</v>
      </c>
      <c r="O31" s="58">
        <f t="shared" si="5"/>
        <v>3750</v>
      </c>
      <c r="P31" s="59">
        <v>250.00000000000006</v>
      </c>
      <c r="Q31" s="55">
        <f t="shared" si="6"/>
        <v>19375</v>
      </c>
      <c r="R31" s="79">
        <v>4297</v>
      </c>
      <c r="S31" s="82">
        <f t="shared" si="1"/>
        <v>15078</v>
      </c>
      <c r="T31" s="63" t="str">
        <f t="shared" si="4"/>
        <v>NO APLICA</v>
      </c>
      <c r="V31" s="5" t="s">
        <v>145</v>
      </c>
      <c r="W31" s="73">
        <f t="shared" si="2"/>
        <v>0</v>
      </c>
    </row>
    <row r="32" spans="1:27" s="7" customFormat="1" ht="45" customHeight="1" x14ac:dyDescent="0.25">
      <c r="A32" s="32">
        <v>21</v>
      </c>
      <c r="B32" s="34" t="s">
        <v>6</v>
      </c>
      <c r="C32" s="64" t="s">
        <v>111</v>
      </c>
      <c r="D32" s="64" t="s">
        <v>75</v>
      </c>
      <c r="E32" s="33" t="s">
        <v>168</v>
      </c>
      <c r="F32" s="33" t="s">
        <v>168</v>
      </c>
      <c r="G32" s="58">
        <v>5500</v>
      </c>
      <c r="H32" s="45">
        <v>5500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58">
        <f t="shared" si="5"/>
        <v>1375</v>
      </c>
      <c r="P32" s="59">
        <v>250.00000000000006</v>
      </c>
      <c r="Q32" s="55">
        <f t="shared" si="6"/>
        <v>7125</v>
      </c>
      <c r="R32" s="79">
        <v>1202.08</v>
      </c>
      <c r="S32" s="82">
        <f t="shared" si="1"/>
        <v>5922.92</v>
      </c>
      <c r="T32" s="63">
        <f>W32</f>
        <v>1097</v>
      </c>
      <c r="V32" s="5" t="s">
        <v>145</v>
      </c>
      <c r="W32" s="73">
        <f t="shared" si="2"/>
        <v>1097</v>
      </c>
      <c r="X32" s="7">
        <v>654</v>
      </c>
      <c r="Y32" s="7">
        <v>443</v>
      </c>
    </row>
    <row r="33" spans="1:24" s="7" customFormat="1" ht="45" customHeight="1" x14ac:dyDescent="0.25">
      <c r="A33" s="32">
        <v>22</v>
      </c>
      <c r="B33" s="34" t="s">
        <v>6</v>
      </c>
      <c r="C33" s="64" t="s">
        <v>61</v>
      </c>
      <c r="D33" s="64" t="s">
        <v>68</v>
      </c>
      <c r="E33" s="33" t="s">
        <v>168</v>
      </c>
      <c r="F33" s="33" t="s">
        <v>168</v>
      </c>
      <c r="G33" s="58">
        <v>7000</v>
      </c>
      <c r="H33" s="45">
        <v>7000</v>
      </c>
      <c r="I33" s="45">
        <v>0</v>
      </c>
      <c r="J33" s="45">
        <v>375.0000000000004</v>
      </c>
      <c r="K33" s="45">
        <v>0</v>
      </c>
      <c r="L33" s="45">
        <v>0</v>
      </c>
      <c r="M33" s="45">
        <v>0</v>
      </c>
      <c r="N33" s="45">
        <v>0</v>
      </c>
      <c r="O33" s="58">
        <f t="shared" si="5"/>
        <v>1750</v>
      </c>
      <c r="P33" s="59">
        <v>250.00000000000006</v>
      </c>
      <c r="Q33" s="55">
        <f t="shared" si="6"/>
        <v>9375</v>
      </c>
      <c r="R33" s="79">
        <v>1743.2700000000002</v>
      </c>
      <c r="S33" s="82">
        <f t="shared" si="1"/>
        <v>7631.73</v>
      </c>
      <c r="T33" s="63" t="str">
        <f t="shared" si="4"/>
        <v>NO APLICA</v>
      </c>
      <c r="V33" s="5" t="s">
        <v>145</v>
      </c>
      <c r="W33" s="73">
        <f t="shared" si="2"/>
        <v>0</v>
      </c>
    </row>
    <row r="34" spans="1:24" s="7" customFormat="1" ht="45" customHeight="1" x14ac:dyDescent="0.25">
      <c r="A34" s="32">
        <v>23</v>
      </c>
      <c r="B34" s="34" t="s">
        <v>6</v>
      </c>
      <c r="C34" s="64" t="s">
        <v>195</v>
      </c>
      <c r="D34" s="64" t="s">
        <v>197</v>
      </c>
      <c r="E34" s="33" t="s">
        <v>168</v>
      </c>
      <c r="F34" s="33" t="s">
        <v>168</v>
      </c>
      <c r="G34" s="58">
        <v>7000</v>
      </c>
      <c r="H34" s="45">
        <v>7000</v>
      </c>
      <c r="I34" s="45">
        <v>0</v>
      </c>
      <c r="J34" s="45">
        <v>375.0000000000004</v>
      </c>
      <c r="K34" s="45">
        <v>0</v>
      </c>
      <c r="L34" s="45">
        <v>0</v>
      </c>
      <c r="M34" s="45">
        <v>0</v>
      </c>
      <c r="N34" s="45">
        <v>0</v>
      </c>
      <c r="O34" s="58">
        <f t="shared" si="5"/>
        <v>1750</v>
      </c>
      <c r="P34" s="59">
        <v>250.00000000000006</v>
      </c>
      <c r="Q34" s="55">
        <f t="shared" si="6"/>
        <v>9375</v>
      </c>
      <c r="R34" s="79">
        <v>1743.2700000000002</v>
      </c>
      <c r="S34" s="82">
        <f t="shared" si="1"/>
        <v>7631.73</v>
      </c>
      <c r="T34" s="63">
        <f>W34</f>
        <v>1257.9000000000001</v>
      </c>
      <c r="V34" s="5" t="s">
        <v>145</v>
      </c>
      <c r="W34" s="73">
        <f t="shared" si="2"/>
        <v>1257.9000000000001</v>
      </c>
      <c r="X34" s="7">
        <v>1257.9000000000001</v>
      </c>
    </row>
    <row r="35" spans="1:24" s="7" customFormat="1" ht="45" customHeight="1" x14ac:dyDescent="0.25">
      <c r="A35" s="32">
        <v>24</v>
      </c>
      <c r="B35" s="34" t="s">
        <v>6</v>
      </c>
      <c r="C35" s="64" t="s">
        <v>216</v>
      </c>
      <c r="D35" s="64" t="s">
        <v>127</v>
      </c>
      <c r="E35" s="33" t="s">
        <v>175</v>
      </c>
      <c r="F35" s="33" t="s">
        <v>257</v>
      </c>
      <c r="G35" s="58">
        <v>15000</v>
      </c>
      <c r="H35" s="45">
        <v>15000</v>
      </c>
      <c r="I35" s="45">
        <v>0</v>
      </c>
      <c r="J35" s="58">
        <v>375.0000000000004</v>
      </c>
      <c r="K35" s="45">
        <v>0</v>
      </c>
      <c r="L35" s="45">
        <v>0</v>
      </c>
      <c r="M35" s="45">
        <v>0</v>
      </c>
      <c r="N35" s="45">
        <v>0</v>
      </c>
      <c r="O35" s="58">
        <f t="shared" si="5"/>
        <v>3750</v>
      </c>
      <c r="P35" s="59">
        <v>250.00000000000006</v>
      </c>
      <c r="Q35" s="55">
        <f t="shared" si="6"/>
        <v>19375</v>
      </c>
      <c r="R35" s="79">
        <v>9297</v>
      </c>
      <c r="S35" s="82">
        <f t="shared" si="1"/>
        <v>10078</v>
      </c>
      <c r="T35" s="63" t="str">
        <f t="shared" si="4"/>
        <v>NO APLICA</v>
      </c>
      <c r="V35" s="5" t="s">
        <v>145</v>
      </c>
      <c r="W35" s="73">
        <f t="shared" si="2"/>
        <v>0</v>
      </c>
    </row>
    <row r="36" spans="1:24" s="7" customFormat="1" ht="45" customHeight="1" x14ac:dyDescent="0.25">
      <c r="A36" s="32">
        <v>25</v>
      </c>
      <c r="B36" s="34" t="s">
        <v>6</v>
      </c>
      <c r="C36" s="64" t="s">
        <v>50</v>
      </c>
      <c r="D36" s="64" t="s">
        <v>63</v>
      </c>
      <c r="E36" s="33" t="s">
        <v>175</v>
      </c>
      <c r="F36" s="33" t="s">
        <v>257</v>
      </c>
      <c r="G36" s="58">
        <v>6000</v>
      </c>
      <c r="H36" s="45">
        <v>6000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58">
        <f t="shared" si="5"/>
        <v>1500</v>
      </c>
      <c r="P36" s="59">
        <v>250.00000000000006</v>
      </c>
      <c r="Q36" s="55">
        <f t="shared" si="6"/>
        <v>7750</v>
      </c>
      <c r="R36" s="79">
        <v>1328.33</v>
      </c>
      <c r="S36" s="82">
        <f t="shared" si="1"/>
        <v>6421.67</v>
      </c>
      <c r="T36" s="63" t="str">
        <f t="shared" si="4"/>
        <v>NO APLICA</v>
      </c>
      <c r="V36" s="5" t="s">
        <v>145</v>
      </c>
      <c r="W36" s="73">
        <f t="shared" si="2"/>
        <v>0</v>
      </c>
    </row>
    <row r="37" spans="1:24" s="7" customFormat="1" ht="45" customHeight="1" x14ac:dyDescent="0.25">
      <c r="A37" s="32">
        <v>26</v>
      </c>
      <c r="B37" s="34" t="s">
        <v>6</v>
      </c>
      <c r="C37" s="64" t="s">
        <v>51</v>
      </c>
      <c r="D37" s="64" t="s">
        <v>77</v>
      </c>
      <c r="E37" s="33" t="s">
        <v>175</v>
      </c>
      <c r="F37" s="33" t="s">
        <v>257</v>
      </c>
      <c r="G37" s="58">
        <v>11000</v>
      </c>
      <c r="H37" s="45">
        <v>11000</v>
      </c>
      <c r="I37" s="45">
        <v>0</v>
      </c>
      <c r="J37" s="45">
        <v>375.0000000000004</v>
      </c>
      <c r="K37" s="45">
        <v>0</v>
      </c>
      <c r="L37" s="45">
        <v>0</v>
      </c>
      <c r="M37" s="45">
        <v>0</v>
      </c>
      <c r="N37" s="45">
        <v>0</v>
      </c>
      <c r="O37" s="58">
        <f t="shared" si="5"/>
        <v>2750</v>
      </c>
      <c r="P37" s="59">
        <v>250.00000000000006</v>
      </c>
      <c r="Q37" s="55">
        <f t="shared" si="6"/>
        <v>14375</v>
      </c>
      <c r="R37" s="79">
        <v>3124.8</v>
      </c>
      <c r="S37" s="82">
        <f t="shared" si="1"/>
        <v>11250.2</v>
      </c>
      <c r="T37" s="63" t="str">
        <f t="shared" si="4"/>
        <v>NO APLICA</v>
      </c>
      <c r="V37" s="5" t="s">
        <v>145</v>
      </c>
      <c r="W37" s="73">
        <f t="shared" si="2"/>
        <v>0</v>
      </c>
    </row>
    <row r="38" spans="1:24" s="7" customFormat="1" ht="45" customHeight="1" x14ac:dyDescent="0.25">
      <c r="A38" s="32">
        <v>27</v>
      </c>
      <c r="B38" s="34" t="s">
        <v>6</v>
      </c>
      <c r="C38" s="64" t="s">
        <v>140</v>
      </c>
      <c r="D38" s="64" t="s">
        <v>63</v>
      </c>
      <c r="E38" s="33" t="s">
        <v>160</v>
      </c>
      <c r="F38" s="33" t="s">
        <v>166</v>
      </c>
      <c r="G38" s="58">
        <v>6000</v>
      </c>
      <c r="H38" s="45">
        <v>6000</v>
      </c>
      <c r="I38" s="45">
        <v>0</v>
      </c>
      <c r="J38" s="58">
        <v>0</v>
      </c>
      <c r="K38" s="45">
        <v>0</v>
      </c>
      <c r="L38" s="45">
        <v>0</v>
      </c>
      <c r="M38" s="45">
        <v>0</v>
      </c>
      <c r="N38" s="45">
        <v>0</v>
      </c>
      <c r="O38" s="58">
        <f t="shared" si="5"/>
        <v>1500</v>
      </c>
      <c r="P38" s="59">
        <v>250.00000000000006</v>
      </c>
      <c r="Q38" s="55">
        <f t="shared" si="6"/>
        <v>7750</v>
      </c>
      <c r="R38" s="79">
        <v>1328.33</v>
      </c>
      <c r="S38" s="82">
        <f t="shared" si="1"/>
        <v>6421.67</v>
      </c>
      <c r="T38" s="63" t="str">
        <f t="shared" si="4"/>
        <v>NO APLICA</v>
      </c>
      <c r="V38" s="5" t="s">
        <v>145</v>
      </c>
      <c r="W38" s="73">
        <f t="shared" si="2"/>
        <v>0</v>
      </c>
    </row>
    <row r="39" spans="1:24" s="7" customFormat="1" ht="45" customHeight="1" x14ac:dyDescent="0.25">
      <c r="A39" s="32">
        <v>28</v>
      </c>
      <c r="B39" s="34" t="s">
        <v>6</v>
      </c>
      <c r="C39" s="64" t="s">
        <v>217</v>
      </c>
      <c r="D39" s="64" t="s">
        <v>218</v>
      </c>
      <c r="E39" s="33" t="s">
        <v>160</v>
      </c>
      <c r="F39" s="33" t="s">
        <v>176</v>
      </c>
      <c r="G39" s="58">
        <v>15000</v>
      </c>
      <c r="H39" s="45">
        <v>15000</v>
      </c>
      <c r="I39" s="45">
        <v>0</v>
      </c>
      <c r="J39" s="45">
        <v>375.0000000000004</v>
      </c>
      <c r="K39" s="45">
        <v>0</v>
      </c>
      <c r="L39" s="45">
        <v>0</v>
      </c>
      <c r="M39" s="45">
        <v>0</v>
      </c>
      <c r="N39" s="45">
        <v>0</v>
      </c>
      <c r="O39" s="58">
        <f t="shared" si="5"/>
        <v>3750</v>
      </c>
      <c r="P39" s="59">
        <v>250.00000000000006</v>
      </c>
      <c r="Q39" s="55">
        <f t="shared" si="6"/>
        <v>19375</v>
      </c>
      <c r="R39" s="79">
        <v>4297</v>
      </c>
      <c r="S39" s="82">
        <f t="shared" si="1"/>
        <v>15078</v>
      </c>
      <c r="T39" s="63" t="str">
        <f t="shared" si="4"/>
        <v>NO APLICA</v>
      </c>
      <c r="V39" s="5" t="s">
        <v>145</v>
      </c>
      <c r="W39" s="73">
        <f t="shared" si="2"/>
        <v>0</v>
      </c>
    </row>
    <row r="40" spans="1:24" s="8" customFormat="1" ht="45" customHeight="1" x14ac:dyDescent="0.25">
      <c r="A40" s="32">
        <v>29</v>
      </c>
      <c r="B40" s="34" t="s">
        <v>6</v>
      </c>
      <c r="C40" s="64" t="s">
        <v>58</v>
      </c>
      <c r="D40" s="64" t="s">
        <v>63</v>
      </c>
      <c r="E40" s="33" t="s">
        <v>160</v>
      </c>
      <c r="F40" s="33" t="s">
        <v>176</v>
      </c>
      <c r="G40" s="58">
        <v>6000</v>
      </c>
      <c r="H40" s="45">
        <v>6000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8">
        <f t="shared" si="5"/>
        <v>1500</v>
      </c>
      <c r="P40" s="59">
        <v>250.00000000000006</v>
      </c>
      <c r="Q40" s="55">
        <f t="shared" si="6"/>
        <v>7750</v>
      </c>
      <c r="R40" s="79">
        <v>1429.13</v>
      </c>
      <c r="S40" s="82">
        <f t="shared" si="1"/>
        <v>6320.87</v>
      </c>
      <c r="T40" s="63" t="str">
        <f t="shared" si="4"/>
        <v>NO APLICA</v>
      </c>
      <c r="V40" s="5" t="s">
        <v>145</v>
      </c>
      <c r="W40" s="73">
        <f t="shared" si="2"/>
        <v>0</v>
      </c>
    </row>
    <row r="41" spans="1:24" s="8" customFormat="1" ht="45" customHeight="1" x14ac:dyDescent="0.25">
      <c r="A41" s="32">
        <v>30</v>
      </c>
      <c r="B41" s="34" t="s">
        <v>6</v>
      </c>
      <c r="C41" s="64" t="s">
        <v>15</v>
      </c>
      <c r="D41" s="64" t="s">
        <v>219</v>
      </c>
      <c r="E41" s="33" t="s">
        <v>160</v>
      </c>
      <c r="F41" s="33" t="s">
        <v>262</v>
      </c>
      <c r="G41" s="58">
        <v>8000</v>
      </c>
      <c r="H41" s="45">
        <v>8000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58">
        <f t="shared" si="5"/>
        <v>2000</v>
      </c>
      <c r="P41" s="59">
        <v>250.00000000000006</v>
      </c>
      <c r="Q41" s="55">
        <f t="shared" si="6"/>
        <v>10250</v>
      </c>
      <c r="R41" s="79">
        <v>4030.1400000000003</v>
      </c>
      <c r="S41" s="82">
        <f t="shared" si="1"/>
        <v>6219.86</v>
      </c>
      <c r="T41" s="63" t="str">
        <f t="shared" si="4"/>
        <v>NO APLICA</v>
      </c>
      <c r="V41" s="5" t="s">
        <v>145</v>
      </c>
      <c r="W41" s="73">
        <f t="shared" si="2"/>
        <v>0</v>
      </c>
    </row>
    <row r="42" spans="1:24" s="8" customFormat="1" ht="45" customHeight="1" x14ac:dyDescent="0.25">
      <c r="A42" s="32">
        <v>31</v>
      </c>
      <c r="B42" s="34" t="s">
        <v>6</v>
      </c>
      <c r="C42" s="64" t="s">
        <v>62</v>
      </c>
      <c r="D42" s="64" t="s">
        <v>220</v>
      </c>
      <c r="E42" s="33" t="s">
        <v>160</v>
      </c>
      <c r="F42" s="33" t="s">
        <v>256</v>
      </c>
      <c r="G42" s="58">
        <v>8000</v>
      </c>
      <c r="H42" s="45">
        <v>8000</v>
      </c>
      <c r="I42" s="45">
        <v>0</v>
      </c>
      <c r="J42" s="45">
        <v>375.0000000000004</v>
      </c>
      <c r="K42" s="45">
        <v>0</v>
      </c>
      <c r="L42" s="45">
        <v>0</v>
      </c>
      <c r="M42" s="45">
        <v>0</v>
      </c>
      <c r="N42" s="45">
        <v>0</v>
      </c>
      <c r="O42" s="58">
        <f t="shared" si="5"/>
        <v>2000</v>
      </c>
      <c r="P42" s="59">
        <v>250.00000000000006</v>
      </c>
      <c r="Q42" s="55">
        <f t="shared" si="6"/>
        <v>10625</v>
      </c>
      <c r="R42" s="79">
        <v>2245.65</v>
      </c>
      <c r="S42" s="82">
        <f t="shared" si="1"/>
        <v>8379.35</v>
      </c>
      <c r="T42" s="63" t="str">
        <f t="shared" si="4"/>
        <v>NO APLICA</v>
      </c>
      <c r="V42" s="5" t="s">
        <v>145</v>
      </c>
      <c r="W42" s="73">
        <f t="shared" si="2"/>
        <v>0</v>
      </c>
    </row>
    <row r="43" spans="1:24" s="8" customFormat="1" ht="45" customHeight="1" x14ac:dyDescent="0.25">
      <c r="A43" s="32">
        <v>32</v>
      </c>
      <c r="B43" s="34" t="s">
        <v>6</v>
      </c>
      <c r="C43" s="64" t="s">
        <v>136</v>
      </c>
      <c r="D43" s="64" t="s">
        <v>74</v>
      </c>
      <c r="E43" s="33" t="s">
        <v>160</v>
      </c>
      <c r="F43" s="33" t="s">
        <v>256</v>
      </c>
      <c r="G43" s="58">
        <v>5000</v>
      </c>
      <c r="H43" s="45">
        <v>5000</v>
      </c>
      <c r="I43" s="45">
        <v>0</v>
      </c>
      <c r="J43" s="58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5"/>
        <v>1250</v>
      </c>
      <c r="P43" s="59">
        <v>250.00000000000006</v>
      </c>
      <c r="Q43" s="55">
        <f t="shared" si="6"/>
        <v>6500</v>
      </c>
      <c r="R43" s="79">
        <v>1075.83</v>
      </c>
      <c r="S43" s="82">
        <f t="shared" si="1"/>
        <v>5424.17</v>
      </c>
      <c r="T43" s="63" t="str">
        <f t="shared" si="4"/>
        <v>NO APLICA</v>
      </c>
      <c r="V43" s="5" t="s">
        <v>145</v>
      </c>
      <c r="W43" s="73">
        <f t="shared" si="2"/>
        <v>0</v>
      </c>
    </row>
    <row r="44" spans="1:24" s="8" customFormat="1" ht="45" customHeight="1" x14ac:dyDescent="0.25">
      <c r="A44" s="32">
        <v>33</v>
      </c>
      <c r="B44" s="34" t="s">
        <v>6</v>
      </c>
      <c r="C44" s="64" t="s">
        <v>221</v>
      </c>
      <c r="D44" s="64" t="s">
        <v>67</v>
      </c>
      <c r="E44" s="33" t="s">
        <v>160</v>
      </c>
      <c r="F44" s="33" t="s">
        <v>258</v>
      </c>
      <c r="G44" s="58">
        <v>6000</v>
      </c>
      <c r="H44" s="45">
        <v>6000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5"/>
        <v>1500</v>
      </c>
      <c r="P44" s="59">
        <v>250.00000000000006</v>
      </c>
      <c r="Q44" s="55">
        <f t="shared" si="6"/>
        <v>7750</v>
      </c>
      <c r="R44" s="79">
        <v>1429.13</v>
      </c>
      <c r="S44" s="82">
        <f t="shared" si="1"/>
        <v>6320.87</v>
      </c>
      <c r="T44" s="63" t="str">
        <f t="shared" si="4"/>
        <v>NO APLICA</v>
      </c>
      <c r="V44" s="5" t="s">
        <v>145</v>
      </c>
      <c r="W44" s="73">
        <f t="shared" si="2"/>
        <v>0</v>
      </c>
    </row>
    <row r="45" spans="1:24" s="8" customFormat="1" ht="45" customHeight="1" x14ac:dyDescent="0.25">
      <c r="A45" s="32">
        <v>34</v>
      </c>
      <c r="B45" s="34" t="s">
        <v>6</v>
      </c>
      <c r="C45" s="64" t="s">
        <v>97</v>
      </c>
      <c r="D45" s="64" t="s">
        <v>222</v>
      </c>
      <c r="E45" s="33" t="s">
        <v>160</v>
      </c>
      <c r="F45" s="33" t="s">
        <v>171</v>
      </c>
      <c r="G45" s="58">
        <v>8000</v>
      </c>
      <c r="H45" s="45">
        <v>8000</v>
      </c>
      <c r="I45" s="45">
        <v>0</v>
      </c>
      <c r="J45" s="58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5"/>
        <v>2000</v>
      </c>
      <c r="P45" s="59">
        <v>250.00000000000006</v>
      </c>
      <c r="Q45" s="55">
        <f t="shared" si="6"/>
        <v>10250</v>
      </c>
      <c r="R45" s="79">
        <v>1834.4</v>
      </c>
      <c r="S45" s="82">
        <f t="shared" si="1"/>
        <v>8415.6</v>
      </c>
      <c r="T45" s="63" t="str">
        <f t="shared" si="4"/>
        <v>NO APLICA</v>
      </c>
      <c r="V45" s="5" t="s">
        <v>145</v>
      </c>
      <c r="W45" s="73">
        <f t="shared" si="2"/>
        <v>0</v>
      </c>
    </row>
    <row r="46" spans="1:24" s="8" customFormat="1" ht="45" customHeight="1" x14ac:dyDescent="0.25">
      <c r="A46" s="32">
        <v>35</v>
      </c>
      <c r="B46" s="34" t="s">
        <v>6</v>
      </c>
      <c r="C46" s="64" t="s">
        <v>16</v>
      </c>
      <c r="D46" s="64" t="s">
        <v>17</v>
      </c>
      <c r="E46" s="33" t="s">
        <v>160</v>
      </c>
      <c r="F46" s="33" t="s">
        <v>171</v>
      </c>
      <c r="G46" s="58">
        <v>7000</v>
      </c>
      <c r="H46" s="45">
        <v>7000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5"/>
        <v>1750</v>
      </c>
      <c r="P46" s="59">
        <v>250.00000000000006</v>
      </c>
      <c r="Q46" s="55">
        <f t="shared" si="6"/>
        <v>9000</v>
      </c>
      <c r="R46" s="79">
        <v>1663.9600000000003</v>
      </c>
      <c r="S46" s="82">
        <f t="shared" si="1"/>
        <v>7336.04</v>
      </c>
      <c r="T46" s="63" t="str">
        <f t="shared" si="4"/>
        <v>NO APLICA</v>
      </c>
      <c r="V46" s="5" t="s">
        <v>145</v>
      </c>
      <c r="W46" s="73">
        <f t="shared" si="2"/>
        <v>0</v>
      </c>
    </row>
    <row r="47" spans="1:24" s="8" customFormat="1" ht="45" customHeight="1" x14ac:dyDescent="0.25">
      <c r="A47" s="32">
        <v>36</v>
      </c>
      <c r="B47" s="34" t="s">
        <v>6</v>
      </c>
      <c r="C47" s="64" t="s">
        <v>45</v>
      </c>
      <c r="D47" s="64" t="s">
        <v>14</v>
      </c>
      <c r="E47" s="33" t="s">
        <v>160</v>
      </c>
      <c r="F47" s="33" t="s">
        <v>170</v>
      </c>
      <c r="G47" s="58">
        <v>8000</v>
      </c>
      <c r="H47" s="45">
        <v>8000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5"/>
        <v>2000</v>
      </c>
      <c r="P47" s="59">
        <v>250.00000000000006</v>
      </c>
      <c r="Q47" s="55">
        <f t="shared" si="6"/>
        <v>10250</v>
      </c>
      <c r="R47" s="79">
        <v>3540.39</v>
      </c>
      <c r="S47" s="82">
        <f t="shared" si="1"/>
        <v>6709.6100000000006</v>
      </c>
      <c r="T47" s="63" t="str">
        <f t="shared" si="4"/>
        <v>NO APLICA</v>
      </c>
      <c r="V47" s="5" t="s">
        <v>145</v>
      </c>
      <c r="W47" s="73">
        <f t="shared" si="2"/>
        <v>0</v>
      </c>
    </row>
    <row r="48" spans="1:24" s="8" customFormat="1" ht="45" customHeight="1" x14ac:dyDescent="0.25">
      <c r="A48" s="32">
        <v>37</v>
      </c>
      <c r="B48" s="34" t="s">
        <v>6</v>
      </c>
      <c r="C48" s="64" t="s">
        <v>134</v>
      </c>
      <c r="D48" s="64" t="s">
        <v>71</v>
      </c>
      <c r="E48" s="33" t="s">
        <v>160</v>
      </c>
      <c r="F48" s="33" t="s">
        <v>170</v>
      </c>
      <c r="G48" s="58">
        <v>5500</v>
      </c>
      <c r="H48" s="45">
        <v>5500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5"/>
        <v>1375</v>
      </c>
      <c r="P48" s="59">
        <v>250.00000000000006</v>
      </c>
      <c r="Q48" s="55">
        <f t="shared" si="6"/>
        <v>7125</v>
      </c>
      <c r="R48" s="79">
        <v>1294.48</v>
      </c>
      <c r="S48" s="82">
        <f t="shared" si="1"/>
        <v>5830.52</v>
      </c>
      <c r="T48" s="63" t="str">
        <f t="shared" si="4"/>
        <v>NO APLICA</v>
      </c>
      <c r="V48" s="5" t="s">
        <v>145</v>
      </c>
      <c r="W48" s="73">
        <f t="shared" si="2"/>
        <v>0</v>
      </c>
    </row>
    <row r="49" spans="1:26" s="8" customFormat="1" ht="45" customHeight="1" x14ac:dyDescent="0.25">
      <c r="A49" s="32">
        <v>38</v>
      </c>
      <c r="B49" s="34" t="s">
        <v>6</v>
      </c>
      <c r="C49" s="64" t="s">
        <v>137</v>
      </c>
      <c r="D49" s="64" t="s">
        <v>78</v>
      </c>
      <c r="E49" s="33" t="s">
        <v>160</v>
      </c>
      <c r="F49" s="33" t="s">
        <v>170</v>
      </c>
      <c r="G49" s="58">
        <v>5000</v>
      </c>
      <c r="H49" s="45">
        <v>5000</v>
      </c>
      <c r="I49" s="45">
        <v>0</v>
      </c>
      <c r="J49" s="58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5"/>
        <v>1250</v>
      </c>
      <c r="P49" s="59">
        <v>250.00000000000006</v>
      </c>
      <c r="Q49" s="55">
        <f t="shared" si="6"/>
        <v>6500</v>
      </c>
      <c r="R49" s="79">
        <v>1075.83</v>
      </c>
      <c r="S49" s="82">
        <f t="shared" si="1"/>
        <v>5424.17</v>
      </c>
      <c r="T49" s="63" t="str">
        <f t="shared" si="4"/>
        <v>NO APLICA</v>
      </c>
      <c r="V49" s="5" t="s">
        <v>145</v>
      </c>
      <c r="W49" s="73">
        <f t="shared" si="2"/>
        <v>0</v>
      </c>
    </row>
    <row r="50" spans="1:26" s="8" customFormat="1" ht="45" customHeight="1" x14ac:dyDescent="0.25">
      <c r="A50" s="32">
        <v>39</v>
      </c>
      <c r="B50" s="34" t="s">
        <v>6</v>
      </c>
      <c r="C50" s="64" t="s">
        <v>56</v>
      </c>
      <c r="D50" s="64" t="s">
        <v>10</v>
      </c>
      <c r="E50" s="33" t="s">
        <v>160</v>
      </c>
      <c r="F50" s="33" t="s">
        <v>170</v>
      </c>
      <c r="G50" s="58">
        <v>4500</v>
      </c>
      <c r="H50" s="45">
        <v>4500</v>
      </c>
      <c r="I50" s="45">
        <v>0</v>
      </c>
      <c r="J50" s="58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5"/>
        <v>1125</v>
      </c>
      <c r="P50" s="59">
        <v>250.00000000000006</v>
      </c>
      <c r="Q50" s="55">
        <f t="shared" si="6"/>
        <v>5875</v>
      </c>
      <c r="R50" s="79">
        <v>1625.79</v>
      </c>
      <c r="S50" s="82">
        <f t="shared" si="1"/>
        <v>4249.21</v>
      </c>
      <c r="T50" s="63">
        <f>W50</f>
        <v>572</v>
      </c>
      <c r="V50" s="5" t="s">
        <v>145</v>
      </c>
      <c r="W50" s="73">
        <f t="shared" si="2"/>
        <v>572</v>
      </c>
      <c r="X50" s="8">
        <v>572</v>
      </c>
    </row>
    <row r="51" spans="1:26" s="8" customFormat="1" ht="45" customHeight="1" x14ac:dyDescent="0.25">
      <c r="A51" s="32">
        <v>40</v>
      </c>
      <c r="B51" s="34" t="s">
        <v>6</v>
      </c>
      <c r="C51" s="64" t="s">
        <v>124</v>
      </c>
      <c r="D51" s="64" t="s">
        <v>10</v>
      </c>
      <c r="E51" s="33" t="s">
        <v>160</v>
      </c>
      <c r="F51" s="33" t="s">
        <v>170</v>
      </c>
      <c r="G51" s="58">
        <v>4500</v>
      </c>
      <c r="H51" s="45">
        <v>4500</v>
      </c>
      <c r="I51" s="45">
        <v>0</v>
      </c>
      <c r="J51" s="58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5"/>
        <v>1125</v>
      </c>
      <c r="P51" s="59">
        <v>250.00000000000006</v>
      </c>
      <c r="Q51" s="55">
        <f t="shared" si="6"/>
        <v>5875</v>
      </c>
      <c r="R51" s="79">
        <v>896.15</v>
      </c>
      <c r="S51" s="82">
        <f t="shared" si="1"/>
        <v>4978.8500000000004</v>
      </c>
      <c r="T51" s="63" t="str">
        <f t="shared" si="4"/>
        <v>NO APLICA</v>
      </c>
      <c r="V51" s="5" t="s">
        <v>145</v>
      </c>
      <c r="W51" s="73">
        <f t="shared" si="2"/>
        <v>0</v>
      </c>
    </row>
    <row r="52" spans="1:26" s="8" customFormat="1" ht="45" customHeight="1" x14ac:dyDescent="0.25">
      <c r="A52" s="32">
        <v>41</v>
      </c>
      <c r="B52" s="34" t="s">
        <v>6</v>
      </c>
      <c r="C52" s="64" t="s">
        <v>223</v>
      </c>
      <c r="D52" s="64" t="s">
        <v>12</v>
      </c>
      <c r="E52" s="33" t="s">
        <v>160</v>
      </c>
      <c r="F52" s="33" t="s">
        <v>170</v>
      </c>
      <c r="G52" s="58">
        <v>3000</v>
      </c>
      <c r="H52" s="45">
        <v>3000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5"/>
        <v>750</v>
      </c>
      <c r="P52" s="59">
        <v>250.00000000000006</v>
      </c>
      <c r="Q52" s="55">
        <f t="shared" si="6"/>
        <v>4000</v>
      </c>
      <c r="R52" s="79">
        <v>525</v>
      </c>
      <c r="S52" s="82">
        <f t="shared" si="1"/>
        <v>3475</v>
      </c>
      <c r="T52" s="63" t="str">
        <f t="shared" si="4"/>
        <v>NO APLICA</v>
      </c>
      <c r="V52" s="5" t="s">
        <v>145</v>
      </c>
      <c r="W52" s="73">
        <f t="shared" si="2"/>
        <v>0</v>
      </c>
    </row>
    <row r="53" spans="1:26" s="8" customFormat="1" ht="45" customHeight="1" x14ac:dyDescent="0.25">
      <c r="A53" s="32">
        <v>42</v>
      </c>
      <c r="B53" s="34" t="s">
        <v>6</v>
      </c>
      <c r="C53" s="64" t="s">
        <v>11</v>
      </c>
      <c r="D53" s="64" t="s">
        <v>12</v>
      </c>
      <c r="E53" s="33" t="s">
        <v>160</v>
      </c>
      <c r="F53" s="33" t="s">
        <v>170</v>
      </c>
      <c r="G53" s="58">
        <v>3000</v>
      </c>
      <c r="H53" s="45">
        <v>3000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5"/>
        <v>750</v>
      </c>
      <c r="P53" s="59">
        <v>250.00000000000006</v>
      </c>
      <c r="Q53" s="55">
        <f t="shared" si="6"/>
        <v>4000</v>
      </c>
      <c r="R53" s="79">
        <v>525</v>
      </c>
      <c r="S53" s="82">
        <f t="shared" si="1"/>
        <v>3475</v>
      </c>
      <c r="T53" s="63" t="str">
        <f t="shared" si="4"/>
        <v>NO APLICA</v>
      </c>
      <c r="V53" s="5" t="s">
        <v>145</v>
      </c>
      <c r="W53" s="73">
        <f t="shared" si="2"/>
        <v>0</v>
      </c>
    </row>
    <row r="54" spans="1:26" s="8" customFormat="1" ht="45" customHeight="1" x14ac:dyDescent="0.25">
      <c r="A54" s="32">
        <v>43</v>
      </c>
      <c r="B54" s="34" t="s">
        <v>6</v>
      </c>
      <c r="C54" s="64" t="s">
        <v>224</v>
      </c>
      <c r="D54" s="64" t="s">
        <v>12</v>
      </c>
      <c r="E54" s="33" t="s">
        <v>160</v>
      </c>
      <c r="F54" s="33" t="s">
        <v>170</v>
      </c>
      <c r="G54" s="58">
        <v>3000</v>
      </c>
      <c r="H54" s="45">
        <v>3000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5"/>
        <v>750</v>
      </c>
      <c r="P54" s="59">
        <v>250.00000000000006</v>
      </c>
      <c r="Q54" s="55">
        <f t="shared" si="6"/>
        <v>4000</v>
      </c>
      <c r="R54" s="79">
        <v>525</v>
      </c>
      <c r="S54" s="82">
        <f t="shared" si="1"/>
        <v>3475</v>
      </c>
      <c r="T54" s="63" t="str">
        <f t="shared" si="4"/>
        <v>NO APLICA</v>
      </c>
      <c r="V54" s="5" t="s">
        <v>145</v>
      </c>
      <c r="W54" s="73">
        <f t="shared" si="2"/>
        <v>0</v>
      </c>
    </row>
    <row r="55" spans="1:26" s="8" customFormat="1" ht="45" customHeight="1" x14ac:dyDescent="0.25">
      <c r="A55" s="32">
        <v>44</v>
      </c>
      <c r="B55" s="34" t="s">
        <v>6</v>
      </c>
      <c r="C55" s="64" t="s">
        <v>52</v>
      </c>
      <c r="D55" s="64" t="s">
        <v>12</v>
      </c>
      <c r="E55" s="33" t="s">
        <v>160</v>
      </c>
      <c r="F55" s="33" t="s">
        <v>170</v>
      </c>
      <c r="G55" s="58">
        <v>3000</v>
      </c>
      <c r="H55" s="45">
        <v>3000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5"/>
        <v>750</v>
      </c>
      <c r="P55" s="59">
        <v>250.00000000000006</v>
      </c>
      <c r="Q55" s="55">
        <f t="shared" si="6"/>
        <v>4000</v>
      </c>
      <c r="R55" s="79">
        <v>525</v>
      </c>
      <c r="S55" s="82">
        <f t="shared" si="1"/>
        <v>3475</v>
      </c>
      <c r="T55" s="63" t="str">
        <f t="shared" si="4"/>
        <v>NO APLICA</v>
      </c>
      <c r="V55" s="5" t="s">
        <v>145</v>
      </c>
      <c r="W55" s="73">
        <f t="shared" si="2"/>
        <v>0</v>
      </c>
    </row>
    <row r="56" spans="1:26" s="8" customFormat="1" ht="45" customHeight="1" x14ac:dyDescent="0.25">
      <c r="A56" s="32">
        <v>45</v>
      </c>
      <c r="B56" s="34" t="s">
        <v>6</v>
      </c>
      <c r="C56" s="64" t="s">
        <v>89</v>
      </c>
      <c r="D56" s="64" t="s">
        <v>12</v>
      </c>
      <c r="E56" s="33" t="s">
        <v>160</v>
      </c>
      <c r="F56" s="33" t="s">
        <v>170</v>
      </c>
      <c r="G56" s="58">
        <v>3000</v>
      </c>
      <c r="H56" s="45">
        <v>3000</v>
      </c>
      <c r="I56" s="45">
        <v>0</v>
      </c>
      <c r="J56" s="58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5"/>
        <v>750</v>
      </c>
      <c r="P56" s="59">
        <v>250.00000000000006</v>
      </c>
      <c r="Q56" s="55">
        <f t="shared" si="6"/>
        <v>4000</v>
      </c>
      <c r="R56" s="79">
        <v>2522.7600000000002</v>
      </c>
      <c r="S56" s="82">
        <f t="shared" si="1"/>
        <v>1477.2399999999998</v>
      </c>
      <c r="T56" s="63" t="str">
        <f t="shared" si="4"/>
        <v>NO APLICA</v>
      </c>
      <c r="V56" s="5" t="s">
        <v>145</v>
      </c>
      <c r="W56" s="73">
        <f t="shared" si="2"/>
        <v>0</v>
      </c>
    </row>
    <row r="57" spans="1:26" s="8" customFormat="1" ht="45" customHeight="1" x14ac:dyDescent="0.25">
      <c r="A57" s="32">
        <v>46</v>
      </c>
      <c r="B57" s="34" t="s">
        <v>6</v>
      </c>
      <c r="C57" s="64" t="s">
        <v>139</v>
      </c>
      <c r="D57" s="64" t="s">
        <v>225</v>
      </c>
      <c r="E57" s="33" t="s">
        <v>160</v>
      </c>
      <c r="F57" s="33" t="s">
        <v>170</v>
      </c>
      <c r="G57" s="58">
        <v>3000</v>
      </c>
      <c r="H57" s="45">
        <v>3000</v>
      </c>
      <c r="I57" s="45">
        <v>0</v>
      </c>
      <c r="J57" s="58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5"/>
        <v>750</v>
      </c>
      <c r="P57" s="59">
        <v>250.00000000000006</v>
      </c>
      <c r="Q57" s="55">
        <f t="shared" si="6"/>
        <v>4000</v>
      </c>
      <c r="R57" s="79">
        <v>525</v>
      </c>
      <c r="S57" s="82">
        <f t="shared" si="1"/>
        <v>3475</v>
      </c>
      <c r="T57" s="63" t="str">
        <f t="shared" si="4"/>
        <v>NO APLICA</v>
      </c>
      <c r="V57" s="5" t="s">
        <v>145</v>
      </c>
      <c r="W57" s="73">
        <f t="shared" si="2"/>
        <v>0</v>
      </c>
    </row>
    <row r="58" spans="1:26" s="8" customFormat="1" ht="45" customHeight="1" x14ac:dyDescent="0.25">
      <c r="A58" s="32">
        <v>47</v>
      </c>
      <c r="B58" s="34" t="s">
        <v>6</v>
      </c>
      <c r="C58" s="64" t="s">
        <v>106</v>
      </c>
      <c r="D58" s="64" t="s">
        <v>225</v>
      </c>
      <c r="E58" s="33" t="s">
        <v>160</v>
      </c>
      <c r="F58" s="33" t="s">
        <v>170</v>
      </c>
      <c r="G58" s="58">
        <v>3000</v>
      </c>
      <c r="H58" s="45">
        <v>3000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5"/>
        <v>750</v>
      </c>
      <c r="P58" s="59">
        <v>250.00000000000006</v>
      </c>
      <c r="Q58" s="55">
        <f t="shared" si="6"/>
        <v>4000</v>
      </c>
      <c r="R58" s="79">
        <v>525</v>
      </c>
      <c r="S58" s="82">
        <f t="shared" si="1"/>
        <v>3475</v>
      </c>
      <c r="T58" s="63" t="str">
        <f t="shared" si="4"/>
        <v>NO APLICA</v>
      </c>
      <c r="V58" s="5" t="s">
        <v>145</v>
      </c>
      <c r="W58" s="73">
        <f t="shared" si="2"/>
        <v>0</v>
      </c>
    </row>
    <row r="59" spans="1:26" s="8" customFormat="1" ht="45" customHeight="1" x14ac:dyDescent="0.25">
      <c r="A59" s="32">
        <v>48</v>
      </c>
      <c r="B59" s="34" t="s">
        <v>6</v>
      </c>
      <c r="C59" s="64" t="s">
        <v>226</v>
      </c>
      <c r="D59" s="64" t="s">
        <v>9</v>
      </c>
      <c r="E59" s="33" t="s">
        <v>160</v>
      </c>
      <c r="F59" s="33" t="s">
        <v>170</v>
      </c>
      <c r="G59" s="58">
        <v>4500</v>
      </c>
      <c r="H59" s="45">
        <v>4500</v>
      </c>
      <c r="I59" s="45">
        <v>0</v>
      </c>
      <c r="J59" s="58">
        <v>0</v>
      </c>
      <c r="K59" s="45">
        <v>0</v>
      </c>
      <c r="L59" s="45">
        <v>0</v>
      </c>
      <c r="M59" s="45">
        <v>0</v>
      </c>
      <c r="N59" s="45">
        <v>0</v>
      </c>
      <c r="O59" s="58">
        <f t="shared" si="5"/>
        <v>1125</v>
      </c>
      <c r="P59" s="59">
        <v>250.00000000000006</v>
      </c>
      <c r="Q59" s="55">
        <f t="shared" si="6"/>
        <v>5875</v>
      </c>
      <c r="R59" s="79">
        <v>896.15</v>
      </c>
      <c r="S59" s="82">
        <f t="shared" si="1"/>
        <v>4978.8500000000004</v>
      </c>
      <c r="T59" s="63">
        <f>W59</f>
        <v>907</v>
      </c>
      <c r="V59" s="5" t="s">
        <v>145</v>
      </c>
      <c r="W59" s="73">
        <f t="shared" si="2"/>
        <v>907</v>
      </c>
      <c r="X59" s="8">
        <v>907</v>
      </c>
    </row>
    <row r="60" spans="1:26" s="8" customFormat="1" ht="45" customHeight="1" x14ac:dyDescent="0.25">
      <c r="A60" s="32">
        <v>49</v>
      </c>
      <c r="B60" s="34" t="s">
        <v>6</v>
      </c>
      <c r="C60" s="64" t="s">
        <v>8</v>
      </c>
      <c r="D60" s="64" t="s">
        <v>9</v>
      </c>
      <c r="E60" s="33" t="s">
        <v>160</v>
      </c>
      <c r="F60" s="33" t="s">
        <v>170</v>
      </c>
      <c r="G60" s="58">
        <v>4500</v>
      </c>
      <c r="H60" s="45">
        <v>4500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58">
        <f t="shared" si="5"/>
        <v>1125</v>
      </c>
      <c r="P60" s="59">
        <v>250.00000000000006</v>
      </c>
      <c r="Q60" s="55">
        <f t="shared" si="6"/>
        <v>5875</v>
      </c>
      <c r="R60" s="79">
        <v>1451.07</v>
      </c>
      <c r="S60" s="82">
        <f t="shared" si="1"/>
        <v>4423.93</v>
      </c>
      <c r="T60" s="63">
        <f t="shared" ref="T60:T62" si="7">W60</f>
        <v>2081</v>
      </c>
      <c r="V60" s="5" t="s">
        <v>145</v>
      </c>
      <c r="W60" s="73">
        <f t="shared" si="2"/>
        <v>2081</v>
      </c>
      <c r="X60" s="8">
        <v>1058</v>
      </c>
      <c r="Y60" s="8">
        <v>238</v>
      </c>
      <c r="Z60" s="8">
        <v>785</v>
      </c>
    </row>
    <row r="61" spans="1:26" s="8" customFormat="1" ht="45" customHeight="1" x14ac:dyDescent="0.25">
      <c r="A61" s="32">
        <v>50</v>
      </c>
      <c r="B61" s="34" t="s">
        <v>6</v>
      </c>
      <c r="C61" s="64" t="s">
        <v>143</v>
      </c>
      <c r="D61" s="64" t="s">
        <v>9</v>
      </c>
      <c r="E61" s="33" t="s">
        <v>160</v>
      </c>
      <c r="F61" s="33" t="s">
        <v>170</v>
      </c>
      <c r="G61" s="58">
        <v>4500</v>
      </c>
      <c r="H61" s="45">
        <v>4500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58">
        <f t="shared" si="5"/>
        <v>1125</v>
      </c>
      <c r="P61" s="59">
        <v>250.00000000000006</v>
      </c>
      <c r="Q61" s="55">
        <f t="shared" si="6"/>
        <v>5875</v>
      </c>
      <c r="R61" s="79">
        <v>896.15</v>
      </c>
      <c r="S61" s="82">
        <f t="shared" si="1"/>
        <v>4978.8500000000004</v>
      </c>
      <c r="T61" s="63">
        <f t="shared" si="7"/>
        <v>1979.9</v>
      </c>
      <c r="V61" s="5" t="s">
        <v>145</v>
      </c>
      <c r="W61" s="73">
        <f t="shared" si="2"/>
        <v>1979.9</v>
      </c>
      <c r="X61" s="8">
        <v>1263.9000000000001</v>
      </c>
      <c r="Y61" s="8">
        <v>413</v>
      </c>
      <c r="Z61" s="8">
        <v>303</v>
      </c>
    </row>
    <row r="62" spans="1:26" s="8" customFormat="1" ht="45" customHeight="1" x14ac:dyDescent="0.25">
      <c r="A62" s="32">
        <v>51</v>
      </c>
      <c r="B62" s="34" t="s">
        <v>6</v>
      </c>
      <c r="C62" s="64" t="s">
        <v>227</v>
      </c>
      <c r="D62" s="64" t="s">
        <v>9</v>
      </c>
      <c r="E62" s="33" t="s">
        <v>160</v>
      </c>
      <c r="F62" s="33" t="s">
        <v>170</v>
      </c>
      <c r="G62" s="58">
        <v>4500</v>
      </c>
      <c r="H62" s="45">
        <v>4500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5"/>
        <v>1125</v>
      </c>
      <c r="P62" s="59">
        <v>250.00000000000006</v>
      </c>
      <c r="Q62" s="55">
        <f t="shared" si="6"/>
        <v>5875</v>
      </c>
      <c r="R62" s="79">
        <v>896.15</v>
      </c>
      <c r="S62" s="82">
        <f t="shared" si="1"/>
        <v>4978.8500000000004</v>
      </c>
      <c r="T62" s="63">
        <f t="shared" si="7"/>
        <v>1150</v>
      </c>
      <c r="V62" s="5" t="s">
        <v>145</v>
      </c>
      <c r="W62" s="73">
        <f t="shared" si="2"/>
        <v>1150</v>
      </c>
      <c r="X62" s="8">
        <v>687</v>
      </c>
      <c r="Y62" s="8">
        <v>463</v>
      </c>
    </row>
    <row r="63" spans="1:26" s="8" customFormat="1" ht="45" customHeight="1" x14ac:dyDescent="0.25">
      <c r="A63" s="32">
        <v>52</v>
      </c>
      <c r="B63" s="34" t="s">
        <v>6</v>
      </c>
      <c r="C63" s="64" t="s">
        <v>228</v>
      </c>
      <c r="D63" s="64" t="s">
        <v>108</v>
      </c>
      <c r="E63" s="33" t="s">
        <v>160</v>
      </c>
      <c r="F63" s="33" t="s">
        <v>178</v>
      </c>
      <c r="G63" s="58">
        <v>15000</v>
      </c>
      <c r="H63" s="45">
        <v>15000</v>
      </c>
      <c r="I63" s="45">
        <v>0</v>
      </c>
      <c r="J63" s="45">
        <v>375.0000000000004</v>
      </c>
      <c r="K63" s="45">
        <v>0</v>
      </c>
      <c r="L63" s="45">
        <v>0</v>
      </c>
      <c r="M63" s="45">
        <v>0</v>
      </c>
      <c r="N63" s="45">
        <v>0</v>
      </c>
      <c r="O63" s="58">
        <f t="shared" si="5"/>
        <v>3750</v>
      </c>
      <c r="P63" s="59">
        <v>250.00000000000006</v>
      </c>
      <c r="Q63" s="55">
        <f t="shared" si="6"/>
        <v>19375</v>
      </c>
      <c r="R63" s="79">
        <v>4297</v>
      </c>
      <c r="S63" s="82">
        <f t="shared" si="1"/>
        <v>15078</v>
      </c>
      <c r="T63" s="63" t="str">
        <f t="shared" si="4"/>
        <v>NO APLICA</v>
      </c>
      <c r="V63" s="5" t="s">
        <v>145</v>
      </c>
      <c r="W63" s="73">
        <f t="shared" si="2"/>
        <v>0</v>
      </c>
    </row>
    <row r="64" spans="1:26" s="8" customFormat="1" ht="45" customHeight="1" x14ac:dyDescent="0.25">
      <c r="A64" s="32">
        <v>53</v>
      </c>
      <c r="B64" s="34" t="s">
        <v>6</v>
      </c>
      <c r="C64" s="64" t="s">
        <v>229</v>
      </c>
      <c r="D64" s="64" t="s">
        <v>230</v>
      </c>
      <c r="E64" s="33" t="s">
        <v>160</v>
      </c>
      <c r="F64" s="33" t="s">
        <v>259</v>
      </c>
      <c r="G64" s="58">
        <v>8000</v>
      </c>
      <c r="H64" s="45">
        <v>8000</v>
      </c>
      <c r="I64" s="45">
        <v>0</v>
      </c>
      <c r="J64" s="58">
        <v>0</v>
      </c>
      <c r="K64" s="45">
        <v>0</v>
      </c>
      <c r="L64" s="45">
        <v>0</v>
      </c>
      <c r="M64" s="45">
        <v>0</v>
      </c>
      <c r="N64" s="45">
        <v>0</v>
      </c>
      <c r="O64" s="58">
        <f t="shared" si="5"/>
        <v>2000</v>
      </c>
      <c r="P64" s="59">
        <v>250.00000000000006</v>
      </c>
      <c r="Q64" s="55">
        <f t="shared" si="6"/>
        <v>10250</v>
      </c>
      <c r="R64" s="79">
        <v>2062.7300000000005</v>
      </c>
      <c r="S64" s="82">
        <f t="shared" si="1"/>
        <v>8187.2699999999995</v>
      </c>
      <c r="T64" s="63" t="str">
        <f t="shared" si="4"/>
        <v>NO APLICA</v>
      </c>
      <c r="V64" s="5" t="s">
        <v>145</v>
      </c>
      <c r="W64" s="73">
        <f t="shared" si="2"/>
        <v>0</v>
      </c>
    </row>
    <row r="65" spans="1:24" s="8" customFormat="1" ht="45" customHeight="1" x14ac:dyDescent="0.25">
      <c r="A65" s="32">
        <v>54</v>
      </c>
      <c r="B65" s="34" t="s">
        <v>6</v>
      </c>
      <c r="C65" s="64" t="s">
        <v>96</v>
      </c>
      <c r="D65" s="64" t="s">
        <v>231</v>
      </c>
      <c r="E65" s="33" t="s">
        <v>160</v>
      </c>
      <c r="F65" s="33" t="s">
        <v>260</v>
      </c>
      <c r="G65" s="58">
        <v>8000</v>
      </c>
      <c r="H65" s="45">
        <v>8000</v>
      </c>
      <c r="I65" s="45">
        <v>0</v>
      </c>
      <c r="J65" s="58">
        <v>0</v>
      </c>
      <c r="K65" s="45">
        <v>0</v>
      </c>
      <c r="L65" s="45">
        <v>0</v>
      </c>
      <c r="M65" s="45">
        <v>0</v>
      </c>
      <c r="N65" s="45">
        <v>0</v>
      </c>
      <c r="O65" s="58">
        <f t="shared" si="5"/>
        <v>2000</v>
      </c>
      <c r="P65" s="59">
        <v>250.00000000000006</v>
      </c>
      <c r="Q65" s="55">
        <f t="shared" si="6"/>
        <v>10250</v>
      </c>
      <c r="R65" s="79">
        <v>5019.2100000000009</v>
      </c>
      <c r="S65" s="82">
        <f t="shared" si="1"/>
        <v>5230.7899999999991</v>
      </c>
      <c r="T65" s="63" t="str">
        <f t="shared" si="4"/>
        <v>NO APLICA</v>
      </c>
      <c r="V65" s="5" t="s">
        <v>145</v>
      </c>
      <c r="W65" s="73">
        <f t="shared" si="2"/>
        <v>0</v>
      </c>
    </row>
    <row r="66" spans="1:24" s="8" customFormat="1" ht="45" customHeight="1" x14ac:dyDescent="0.25">
      <c r="A66" s="32">
        <v>55</v>
      </c>
      <c r="B66" s="34" t="s">
        <v>6</v>
      </c>
      <c r="C66" s="64" t="s">
        <v>232</v>
      </c>
      <c r="D66" s="64" t="s">
        <v>233</v>
      </c>
      <c r="E66" s="33" t="s">
        <v>160</v>
      </c>
      <c r="F66" s="33" t="s">
        <v>261</v>
      </c>
      <c r="G66" s="58">
        <v>8000</v>
      </c>
      <c r="H66" s="45">
        <v>8000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58">
        <f t="shared" si="5"/>
        <v>2000</v>
      </c>
      <c r="P66" s="59">
        <v>250.00000000000006</v>
      </c>
      <c r="Q66" s="55">
        <f t="shared" si="6"/>
        <v>10250</v>
      </c>
      <c r="R66" s="79">
        <v>2062.7300000000005</v>
      </c>
      <c r="S66" s="82">
        <f t="shared" si="1"/>
        <v>8187.2699999999995</v>
      </c>
      <c r="T66" s="63" t="str">
        <f t="shared" si="4"/>
        <v>NO APLICA</v>
      </c>
      <c r="V66" s="5" t="s">
        <v>145</v>
      </c>
      <c r="W66" s="73">
        <f t="shared" si="2"/>
        <v>0</v>
      </c>
    </row>
    <row r="67" spans="1:24" s="8" customFormat="1" ht="45" customHeight="1" x14ac:dyDescent="0.25">
      <c r="A67" s="32">
        <v>56</v>
      </c>
      <c r="B67" s="34" t="s">
        <v>6</v>
      </c>
      <c r="C67" s="64" t="s">
        <v>234</v>
      </c>
      <c r="D67" s="64" t="s">
        <v>235</v>
      </c>
      <c r="E67" s="33" t="s">
        <v>160</v>
      </c>
      <c r="F67" s="33" t="s">
        <v>261</v>
      </c>
      <c r="G67" s="58">
        <v>5500</v>
      </c>
      <c r="H67" s="45">
        <v>5500</v>
      </c>
      <c r="I67" s="45">
        <v>0</v>
      </c>
      <c r="J67" s="58">
        <v>0</v>
      </c>
      <c r="K67" s="45">
        <v>0</v>
      </c>
      <c r="L67" s="45">
        <v>0</v>
      </c>
      <c r="M67" s="45">
        <v>0</v>
      </c>
      <c r="N67" s="45">
        <v>0</v>
      </c>
      <c r="O67" s="58">
        <f t="shared" si="5"/>
        <v>1375</v>
      </c>
      <c r="P67" s="59">
        <v>250.00000000000006</v>
      </c>
      <c r="Q67" s="55">
        <f t="shared" si="6"/>
        <v>7125</v>
      </c>
      <c r="R67" s="79">
        <v>3802.75</v>
      </c>
      <c r="S67" s="82">
        <f t="shared" si="1"/>
        <v>3322.25</v>
      </c>
      <c r="T67" s="63" t="str">
        <f t="shared" si="4"/>
        <v>NO APLICA</v>
      </c>
      <c r="V67" s="5" t="s">
        <v>145</v>
      </c>
      <c r="W67" s="73">
        <f t="shared" si="2"/>
        <v>0</v>
      </c>
    </row>
    <row r="68" spans="1:24" s="8" customFormat="1" ht="45" customHeight="1" x14ac:dyDescent="0.25">
      <c r="A68" s="32">
        <v>57</v>
      </c>
      <c r="B68" s="34" t="s">
        <v>6</v>
      </c>
      <c r="C68" s="64" t="s">
        <v>196</v>
      </c>
      <c r="D68" s="64" t="s">
        <v>236</v>
      </c>
      <c r="E68" s="33" t="s">
        <v>160</v>
      </c>
      <c r="F68" s="33" t="s">
        <v>178</v>
      </c>
      <c r="G68" s="58">
        <v>7000</v>
      </c>
      <c r="H68" s="45">
        <v>7000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58">
        <f t="shared" si="5"/>
        <v>1750</v>
      </c>
      <c r="P68" s="59">
        <v>250.00000000000006</v>
      </c>
      <c r="Q68" s="55">
        <f t="shared" si="6"/>
        <v>9000</v>
      </c>
      <c r="R68" s="79">
        <v>1663.9600000000003</v>
      </c>
      <c r="S68" s="82">
        <f t="shared" si="1"/>
        <v>7336.04</v>
      </c>
      <c r="T68" s="63" t="str">
        <f t="shared" si="4"/>
        <v>NO APLICA</v>
      </c>
      <c r="V68" s="5" t="s">
        <v>145</v>
      </c>
      <c r="W68" s="73">
        <f t="shared" si="2"/>
        <v>0</v>
      </c>
    </row>
    <row r="69" spans="1:24" s="8" customFormat="1" ht="45" customHeight="1" x14ac:dyDescent="0.25">
      <c r="A69" s="32">
        <v>58</v>
      </c>
      <c r="B69" s="34" t="s">
        <v>6</v>
      </c>
      <c r="C69" s="64" t="s">
        <v>34</v>
      </c>
      <c r="D69" s="64" t="s">
        <v>237</v>
      </c>
      <c r="E69" s="33" t="s">
        <v>160</v>
      </c>
      <c r="F69" s="33" t="s">
        <v>35</v>
      </c>
      <c r="G69" s="58">
        <v>15000</v>
      </c>
      <c r="H69" s="45">
        <v>15000</v>
      </c>
      <c r="I69" s="45">
        <v>0</v>
      </c>
      <c r="J69" s="45">
        <v>375.0000000000004</v>
      </c>
      <c r="K69" s="45">
        <v>0</v>
      </c>
      <c r="L69" s="45">
        <v>0</v>
      </c>
      <c r="M69" s="45">
        <v>0</v>
      </c>
      <c r="N69" s="45">
        <v>0</v>
      </c>
      <c r="O69" s="58">
        <f t="shared" si="5"/>
        <v>3750</v>
      </c>
      <c r="P69" s="59">
        <v>250.00000000000006</v>
      </c>
      <c r="Q69" s="55">
        <f t="shared" si="6"/>
        <v>19375</v>
      </c>
      <c r="R69" s="79">
        <v>4297</v>
      </c>
      <c r="S69" s="82">
        <f t="shared" si="1"/>
        <v>15078</v>
      </c>
      <c r="T69" s="63" t="str">
        <f t="shared" si="4"/>
        <v>NO APLICA</v>
      </c>
      <c r="V69" s="5" t="s">
        <v>145</v>
      </c>
      <c r="W69" s="73">
        <f t="shared" si="2"/>
        <v>0</v>
      </c>
    </row>
    <row r="70" spans="1:24" s="8" customFormat="1" ht="45" customHeight="1" x14ac:dyDescent="0.25">
      <c r="A70" s="32">
        <v>59</v>
      </c>
      <c r="B70" s="34" t="s">
        <v>6</v>
      </c>
      <c r="C70" s="64" t="s">
        <v>194</v>
      </c>
      <c r="D70" s="64" t="s">
        <v>63</v>
      </c>
      <c r="E70" s="33" t="s">
        <v>160</v>
      </c>
      <c r="F70" s="33" t="s">
        <v>35</v>
      </c>
      <c r="G70" s="58">
        <v>6000</v>
      </c>
      <c r="H70" s="45">
        <v>6000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58">
        <f t="shared" si="5"/>
        <v>1500</v>
      </c>
      <c r="P70" s="59">
        <v>250.00000000000006</v>
      </c>
      <c r="Q70" s="55">
        <f t="shared" si="6"/>
        <v>7750</v>
      </c>
      <c r="R70" s="79">
        <v>1328.33</v>
      </c>
      <c r="S70" s="82">
        <f t="shared" si="1"/>
        <v>6421.67</v>
      </c>
      <c r="T70" s="63" t="str">
        <f t="shared" si="4"/>
        <v>NO APLICA</v>
      </c>
      <c r="V70" s="5" t="s">
        <v>145</v>
      </c>
      <c r="W70" s="73">
        <f t="shared" si="2"/>
        <v>0</v>
      </c>
    </row>
    <row r="71" spans="1:24" s="8" customFormat="1" ht="45" customHeight="1" x14ac:dyDescent="0.25">
      <c r="A71" s="32">
        <v>60</v>
      </c>
      <c r="B71" s="34" t="s">
        <v>6</v>
      </c>
      <c r="C71" s="64" t="s">
        <v>238</v>
      </c>
      <c r="D71" s="64" t="s">
        <v>193</v>
      </c>
      <c r="E71" s="33" t="s">
        <v>160</v>
      </c>
      <c r="F71" s="33" t="s">
        <v>35</v>
      </c>
      <c r="G71" s="58">
        <v>11000</v>
      </c>
      <c r="H71" s="45">
        <v>11000</v>
      </c>
      <c r="I71" s="45">
        <v>0</v>
      </c>
      <c r="J71" s="45">
        <v>375.0000000000004</v>
      </c>
      <c r="K71" s="45">
        <v>0</v>
      </c>
      <c r="L71" s="45">
        <v>0</v>
      </c>
      <c r="M71" s="45">
        <v>0</v>
      </c>
      <c r="N71" s="45">
        <v>0</v>
      </c>
      <c r="O71" s="58">
        <f t="shared" si="5"/>
        <v>2750</v>
      </c>
      <c r="P71" s="59">
        <v>250.00000000000006</v>
      </c>
      <c r="Q71" s="55">
        <f t="shared" si="6"/>
        <v>14375</v>
      </c>
      <c r="R71" s="79">
        <v>2934.96</v>
      </c>
      <c r="S71" s="82">
        <f t="shared" si="1"/>
        <v>11440.04</v>
      </c>
      <c r="T71" s="63" t="str">
        <f t="shared" si="4"/>
        <v>NO APLICA</v>
      </c>
      <c r="V71" s="5" t="s">
        <v>145</v>
      </c>
      <c r="W71" s="73">
        <f t="shared" si="2"/>
        <v>0</v>
      </c>
    </row>
    <row r="72" spans="1:24" s="8" customFormat="1" ht="45" customHeight="1" x14ac:dyDescent="0.25">
      <c r="A72" s="32">
        <v>61</v>
      </c>
      <c r="B72" s="34" t="s">
        <v>6</v>
      </c>
      <c r="C72" s="64" t="s">
        <v>135</v>
      </c>
      <c r="D72" s="64" t="s">
        <v>239</v>
      </c>
      <c r="E72" s="33" t="s">
        <v>160</v>
      </c>
      <c r="F72" s="33" t="s">
        <v>35</v>
      </c>
      <c r="G72" s="58">
        <v>11000</v>
      </c>
      <c r="H72" s="45">
        <v>11000</v>
      </c>
      <c r="I72" s="45">
        <v>0</v>
      </c>
      <c r="J72" s="58">
        <v>375.0000000000004</v>
      </c>
      <c r="K72" s="45">
        <v>0</v>
      </c>
      <c r="L72" s="45">
        <v>0</v>
      </c>
      <c r="M72" s="45">
        <v>0</v>
      </c>
      <c r="N72" s="45">
        <v>0</v>
      </c>
      <c r="O72" s="58">
        <f t="shared" si="5"/>
        <v>2750</v>
      </c>
      <c r="P72" s="59">
        <v>250.00000000000006</v>
      </c>
      <c r="Q72" s="55">
        <f t="shared" si="6"/>
        <v>14375</v>
      </c>
      <c r="R72" s="79">
        <v>2934.96</v>
      </c>
      <c r="S72" s="82">
        <f t="shared" si="1"/>
        <v>11440.04</v>
      </c>
      <c r="T72" s="63" t="str">
        <f t="shared" si="4"/>
        <v>NO APLICA</v>
      </c>
      <c r="V72" s="5" t="s">
        <v>145</v>
      </c>
      <c r="W72" s="73">
        <f t="shared" si="2"/>
        <v>0</v>
      </c>
    </row>
    <row r="73" spans="1:24" s="8" customFormat="1" ht="45" customHeight="1" x14ac:dyDescent="0.25">
      <c r="A73" s="32">
        <v>62</v>
      </c>
      <c r="B73" s="34" t="s">
        <v>6</v>
      </c>
      <c r="C73" s="64" t="s">
        <v>240</v>
      </c>
      <c r="D73" s="64" t="s">
        <v>241</v>
      </c>
      <c r="E73" s="33" t="s">
        <v>160</v>
      </c>
      <c r="F73" s="33" t="s">
        <v>35</v>
      </c>
      <c r="G73" s="58">
        <v>11000</v>
      </c>
      <c r="H73" s="45">
        <v>11000</v>
      </c>
      <c r="I73" s="45">
        <v>0</v>
      </c>
      <c r="J73" s="45">
        <v>375.0000000000004</v>
      </c>
      <c r="K73" s="45">
        <v>0</v>
      </c>
      <c r="L73" s="45">
        <v>0</v>
      </c>
      <c r="M73" s="45">
        <v>0</v>
      </c>
      <c r="N73" s="45">
        <v>0</v>
      </c>
      <c r="O73" s="58">
        <f t="shared" si="5"/>
        <v>2750</v>
      </c>
      <c r="P73" s="59">
        <v>250.00000000000006</v>
      </c>
      <c r="Q73" s="55">
        <f t="shared" si="6"/>
        <v>14375</v>
      </c>
      <c r="R73" s="79">
        <v>3124.8</v>
      </c>
      <c r="S73" s="82">
        <f t="shared" si="1"/>
        <v>11250.2</v>
      </c>
      <c r="T73" s="63" t="str">
        <f t="shared" si="4"/>
        <v>NO APLICA</v>
      </c>
      <c r="V73" s="5" t="s">
        <v>145</v>
      </c>
      <c r="W73" s="73">
        <f t="shared" si="2"/>
        <v>0</v>
      </c>
    </row>
    <row r="74" spans="1:24" s="8" customFormat="1" ht="45" customHeight="1" x14ac:dyDescent="0.25">
      <c r="A74" s="32">
        <v>63</v>
      </c>
      <c r="B74" s="34" t="s">
        <v>6</v>
      </c>
      <c r="C74" s="64" t="s">
        <v>126</v>
      </c>
      <c r="D74" s="64" t="s">
        <v>87</v>
      </c>
      <c r="E74" s="33" t="s">
        <v>160</v>
      </c>
      <c r="F74" s="33" t="s">
        <v>35</v>
      </c>
      <c r="G74" s="58">
        <v>7000</v>
      </c>
      <c r="H74" s="45">
        <v>7000</v>
      </c>
      <c r="I74" s="45">
        <v>0</v>
      </c>
      <c r="J74" s="58">
        <v>0</v>
      </c>
      <c r="K74" s="45">
        <v>0</v>
      </c>
      <c r="L74" s="45">
        <v>0</v>
      </c>
      <c r="M74" s="45">
        <v>0</v>
      </c>
      <c r="N74" s="45">
        <v>0</v>
      </c>
      <c r="O74" s="58">
        <f t="shared" si="5"/>
        <v>1750</v>
      </c>
      <c r="P74" s="59">
        <v>250.00000000000006</v>
      </c>
      <c r="Q74" s="55">
        <f t="shared" si="6"/>
        <v>9000</v>
      </c>
      <c r="R74" s="79">
        <v>1781.5600000000004</v>
      </c>
      <c r="S74" s="82">
        <f t="shared" si="1"/>
        <v>7218.44</v>
      </c>
      <c r="T74" s="63" t="str">
        <f t="shared" si="4"/>
        <v>NO APLICA</v>
      </c>
      <c r="V74" s="5" t="s">
        <v>145</v>
      </c>
      <c r="W74" s="73">
        <f t="shared" si="2"/>
        <v>0</v>
      </c>
    </row>
    <row r="75" spans="1:24" s="8" customFormat="1" ht="45" customHeight="1" x14ac:dyDescent="0.25">
      <c r="A75" s="32">
        <v>64</v>
      </c>
      <c r="B75" s="34" t="s">
        <v>6</v>
      </c>
      <c r="C75" s="64" t="s">
        <v>49</v>
      </c>
      <c r="D75" s="64" t="s">
        <v>76</v>
      </c>
      <c r="E75" s="33" t="s">
        <v>157</v>
      </c>
      <c r="F75" s="33" t="s">
        <v>174</v>
      </c>
      <c r="G75" s="58">
        <v>15000</v>
      </c>
      <c r="H75" s="45">
        <v>15000</v>
      </c>
      <c r="I75" s="45">
        <v>0</v>
      </c>
      <c r="J75" s="45">
        <v>375</v>
      </c>
      <c r="K75" s="45">
        <v>0</v>
      </c>
      <c r="L75" s="45">
        <v>0</v>
      </c>
      <c r="M75" s="45">
        <v>0</v>
      </c>
      <c r="N75" s="45">
        <v>0</v>
      </c>
      <c r="O75" s="58">
        <f t="shared" si="5"/>
        <v>3750</v>
      </c>
      <c r="P75" s="59">
        <v>250.00000000000006</v>
      </c>
      <c r="Q75" s="55">
        <f t="shared" si="6"/>
        <v>19375</v>
      </c>
      <c r="R75" s="79">
        <v>4297</v>
      </c>
      <c r="S75" s="82">
        <f t="shared" ref="S75:S129" si="8">Q75-R75</f>
        <v>15078</v>
      </c>
      <c r="T75" s="63">
        <f>W75</f>
        <v>478</v>
      </c>
      <c r="V75" s="5" t="s">
        <v>145</v>
      </c>
      <c r="W75" s="73">
        <f t="shared" ref="W75:W135" si="9">SUM(X75:AE75)</f>
        <v>478</v>
      </c>
      <c r="X75" s="8">
        <v>478</v>
      </c>
    </row>
    <row r="76" spans="1:24" s="8" customFormat="1" ht="45" customHeight="1" x14ac:dyDescent="0.25">
      <c r="A76" s="32">
        <v>65</v>
      </c>
      <c r="B76" s="34" t="s">
        <v>6</v>
      </c>
      <c r="C76" s="64" t="s">
        <v>53</v>
      </c>
      <c r="D76" s="64" t="s">
        <v>66</v>
      </c>
      <c r="E76" s="33" t="s">
        <v>157</v>
      </c>
      <c r="F76" s="33" t="s">
        <v>174</v>
      </c>
      <c r="G76" s="58">
        <v>11000</v>
      </c>
      <c r="H76" s="45">
        <v>11000</v>
      </c>
      <c r="I76" s="45">
        <v>0</v>
      </c>
      <c r="J76" s="45">
        <v>375</v>
      </c>
      <c r="K76" s="45">
        <v>0</v>
      </c>
      <c r="L76" s="45">
        <v>0</v>
      </c>
      <c r="M76" s="45">
        <v>0</v>
      </c>
      <c r="N76" s="45">
        <v>0</v>
      </c>
      <c r="O76" s="58">
        <f t="shared" si="5"/>
        <v>2750</v>
      </c>
      <c r="P76" s="59">
        <v>250.00000000000006</v>
      </c>
      <c r="Q76" s="55">
        <f t="shared" si="6"/>
        <v>14375</v>
      </c>
      <c r="R76" s="79">
        <v>2934.95</v>
      </c>
      <c r="S76" s="82">
        <f t="shared" si="8"/>
        <v>11440.05</v>
      </c>
      <c r="T76" s="63" t="str">
        <f t="shared" ref="T74:T134" si="10">V76</f>
        <v>NO APLICA</v>
      </c>
      <c r="V76" s="5" t="s">
        <v>145</v>
      </c>
      <c r="W76" s="73">
        <f t="shared" si="9"/>
        <v>0</v>
      </c>
    </row>
    <row r="77" spans="1:24" s="8" customFormat="1" ht="45" customHeight="1" x14ac:dyDescent="0.25">
      <c r="A77" s="32">
        <v>66</v>
      </c>
      <c r="B77" s="34" t="s">
        <v>6</v>
      </c>
      <c r="C77" s="64" t="s">
        <v>92</v>
      </c>
      <c r="D77" s="64" t="s">
        <v>66</v>
      </c>
      <c r="E77" s="33" t="s">
        <v>157</v>
      </c>
      <c r="F77" s="33" t="s">
        <v>174</v>
      </c>
      <c r="G77" s="58">
        <v>11000</v>
      </c>
      <c r="H77" s="45">
        <v>11000</v>
      </c>
      <c r="I77" s="45">
        <v>0</v>
      </c>
      <c r="J77" s="45">
        <v>375.0000000000004</v>
      </c>
      <c r="K77" s="45">
        <v>0</v>
      </c>
      <c r="L77" s="45">
        <v>0</v>
      </c>
      <c r="M77" s="45">
        <v>0</v>
      </c>
      <c r="N77" s="45">
        <v>0</v>
      </c>
      <c r="O77" s="58">
        <f t="shared" si="5"/>
        <v>2750</v>
      </c>
      <c r="P77" s="59">
        <v>250.00000000000006</v>
      </c>
      <c r="Q77" s="55">
        <f t="shared" si="6"/>
        <v>14375</v>
      </c>
      <c r="R77" s="79">
        <v>2934.96</v>
      </c>
      <c r="S77" s="82">
        <f t="shared" si="8"/>
        <v>11440.04</v>
      </c>
      <c r="T77" s="63" t="str">
        <f t="shared" si="10"/>
        <v>NO APLICA</v>
      </c>
      <c r="V77" s="5" t="s">
        <v>145</v>
      </c>
      <c r="W77" s="73">
        <f t="shared" si="9"/>
        <v>0</v>
      </c>
    </row>
    <row r="78" spans="1:24" s="8" customFormat="1" ht="45" customHeight="1" x14ac:dyDescent="0.25">
      <c r="A78" s="32">
        <v>67</v>
      </c>
      <c r="B78" s="34" t="s">
        <v>6</v>
      </c>
      <c r="C78" s="64" t="s">
        <v>84</v>
      </c>
      <c r="D78" s="64" t="s">
        <v>242</v>
      </c>
      <c r="E78" s="33" t="s">
        <v>157</v>
      </c>
      <c r="F78" s="33" t="s">
        <v>174</v>
      </c>
      <c r="G78" s="58">
        <v>11000</v>
      </c>
      <c r="H78" s="45">
        <v>11000</v>
      </c>
      <c r="I78" s="45">
        <v>0</v>
      </c>
      <c r="J78" s="58">
        <v>375.0000000000004</v>
      </c>
      <c r="K78" s="45">
        <v>0</v>
      </c>
      <c r="L78" s="45">
        <v>0</v>
      </c>
      <c r="M78" s="45">
        <v>0</v>
      </c>
      <c r="N78" s="45">
        <v>0</v>
      </c>
      <c r="O78" s="58">
        <f t="shared" si="5"/>
        <v>2750</v>
      </c>
      <c r="P78" s="59">
        <v>250.00000000000006</v>
      </c>
      <c r="Q78" s="55">
        <f t="shared" si="6"/>
        <v>14375</v>
      </c>
      <c r="R78" s="79">
        <v>2934.96</v>
      </c>
      <c r="S78" s="82">
        <f t="shared" si="8"/>
        <v>11440.04</v>
      </c>
      <c r="T78" s="63" t="str">
        <f t="shared" si="10"/>
        <v>NO APLICA</v>
      </c>
      <c r="V78" s="5" t="s">
        <v>145</v>
      </c>
      <c r="W78" s="73">
        <f t="shared" si="9"/>
        <v>0</v>
      </c>
    </row>
    <row r="79" spans="1:24" s="8" customFormat="1" ht="45" customHeight="1" x14ac:dyDescent="0.25">
      <c r="A79" s="32">
        <v>68</v>
      </c>
      <c r="B79" s="34" t="s">
        <v>6</v>
      </c>
      <c r="C79" s="64" t="s">
        <v>57</v>
      </c>
      <c r="D79" s="64" t="s">
        <v>65</v>
      </c>
      <c r="E79" s="33" t="s">
        <v>157</v>
      </c>
      <c r="F79" s="33" t="s">
        <v>174</v>
      </c>
      <c r="G79" s="58">
        <v>8000</v>
      </c>
      <c r="H79" s="45">
        <v>8000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58">
        <f t="shared" si="5"/>
        <v>2000</v>
      </c>
      <c r="P79" s="59">
        <v>250.00000000000006</v>
      </c>
      <c r="Q79" s="55">
        <f t="shared" si="6"/>
        <v>10250</v>
      </c>
      <c r="R79" s="79">
        <v>1928.3300000000004</v>
      </c>
      <c r="S79" s="82">
        <f t="shared" si="8"/>
        <v>8321.67</v>
      </c>
      <c r="T79" s="63" t="str">
        <f t="shared" si="10"/>
        <v>NO APLICA</v>
      </c>
      <c r="V79" s="5" t="s">
        <v>145</v>
      </c>
      <c r="W79" s="73">
        <f t="shared" si="9"/>
        <v>0</v>
      </c>
    </row>
    <row r="80" spans="1:24" s="8" customFormat="1" ht="45" customHeight="1" x14ac:dyDescent="0.25">
      <c r="A80" s="32">
        <v>69</v>
      </c>
      <c r="B80" s="34" t="s">
        <v>6</v>
      </c>
      <c r="C80" s="64" t="s">
        <v>86</v>
      </c>
      <c r="D80" s="62" t="s">
        <v>65</v>
      </c>
      <c r="E80" s="33" t="s">
        <v>157</v>
      </c>
      <c r="F80" s="33" t="s">
        <v>174</v>
      </c>
      <c r="G80" s="58">
        <v>8000</v>
      </c>
      <c r="H80" s="45">
        <v>8000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58">
        <f t="shared" si="5"/>
        <v>2000</v>
      </c>
      <c r="P80" s="59">
        <v>250.00000000000006</v>
      </c>
      <c r="Q80" s="55">
        <f t="shared" si="6"/>
        <v>10250</v>
      </c>
      <c r="R80" s="79">
        <v>6841.18</v>
      </c>
      <c r="S80" s="82">
        <f t="shared" si="8"/>
        <v>3408.8199999999997</v>
      </c>
      <c r="T80" s="63">
        <f>W80</f>
        <v>438</v>
      </c>
      <c r="V80" s="5" t="s">
        <v>145</v>
      </c>
      <c r="W80" s="73">
        <f t="shared" si="9"/>
        <v>438</v>
      </c>
      <c r="X80" s="8">
        <v>438</v>
      </c>
    </row>
    <row r="81" spans="1:26" s="8" customFormat="1" ht="45" customHeight="1" x14ac:dyDescent="0.25">
      <c r="A81" s="32">
        <v>70</v>
      </c>
      <c r="B81" s="34" t="s">
        <v>6</v>
      </c>
      <c r="C81" s="64" t="s">
        <v>243</v>
      </c>
      <c r="D81" s="64" t="s">
        <v>69</v>
      </c>
      <c r="E81" s="33" t="s">
        <v>157</v>
      </c>
      <c r="F81" s="33" t="s">
        <v>263</v>
      </c>
      <c r="G81" s="58">
        <v>15000</v>
      </c>
      <c r="H81" s="45">
        <v>15000</v>
      </c>
      <c r="I81" s="45">
        <v>0</v>
      </c>
      <c r="J81" s="45">
        <v>375</v>
      </c>
      <c r="K81" s="45">
        <v>0</v>
      </c>
      <c r="L81" s="45">
        <v>0</v>
      </c>
      <c r="M81" s="45">
        <v>0</v>
      </c>
      <c r="N81" s="45">
        <v>0</v>
      </c>
      <c r="O81" s="58">
        <f t="shared" si="5"/>
        <v>3750</v>
      </c>
      <c r="P81" s="59">
        <v>250.00000000000006</v>
      </c>
      <c r="Q81" s="55">
        <f t="shared" si="6"/>
        <v>19375</v>
      </c>
      <c r="R81" s="79">
        <v>4297</v>
      </c>
      <c r="S81" s="82">
        <f t="shared" si="8"/>
        <v>15078</v>
      </c>
      <c r="T81" s="63" t="str">
        <f t="shared" si="10"/>
        <v>NO APLICA</v>
      </c>
      <c r="V81" s="5" t="s">
        <v>145</v>
      </c>
      <c r="W81" s="73">
        <f t="shared" si="9"/>
        <v>0</v>
      </c>
    </row>
    <row r="82" spans="1:26" s="8" customFormat="1" ht="45" customHeight="1" x14ac:dyDescent="0.25">
      <c r="A82" s="32">
        <v>71</v>
      </c>
      <c r="B82" s="34" t="s">
        <v>6</v>
      </c>
      <c r="C82" s="64" t="s">
        <v>55</v>
      </c>
      <c r="D82" s="64" t="s">
        <v>66</v>
      </c>
      <c r="E82" s="33" t="s">
        <v>157</v>
      </c>
      <c r="F82" s="33" t="s">
        <v>263</v>
      </c>
      <c r="G82" s="58">
        <v>11000</v>
      </c>
      <c r="H82" s="45">
        <v>11000</v>
      </c>
      <c r="I82" s="45">
        <v>0</v>
      </c>
      <c r="J82" s="45">
        <v>375</v>
      </c>
      <c r="K82" s="45">
        <v>0</v>
      </c>
      <c r="L82" s="45">
        <v>0</v>
      </c>
      <c r="M82" s="45">
        <v>0</v>
      </c>
      <c r="N82" s="45">
        <v>0</v>
      </c>
      <c r="O82" s="58">
        <f t="shared" si="5"/>
        <v>2750</v>
      </c>
      <c r="P82" s="59">
        <v>250.00000000000006</v>
      </c>
      <c r="Q82" s="55">
        <f t="shared" si="6"/>
        <v>14375</v>
      </c>
      <c r="R82" s="79">
        <v>2934.96</v>
      </c>
      <c r="S82" s="82">
        <f t="shared" si="8"/>
        <v>11440.04</v>
      </c>
      <c r="T82" s="63" t="str">
        <f t="shared" si="10"/>
        <v>NO APLICA</v>
      </c>
      <c r="V82" s="5" t="s">
        <v>145</v>
      </c>
      <c r="W82" s="73">
        <f t="shared" si="9"/>
        <v>0</v>
      </c>
    </row>
    <row r="83" spans="1:26" s="8" customFormat="1" ht="45" customHeight="1" x14ac:dyDescent="0.25">
      <c r="A83" s="32">
        <v>72</v>
      </c>
      <c r="B83" s="34" t="s">
        <v>6</v>
      </c>
      <c r="C83" s="64" t="s">
        <v>190</v>
      </c>
      <c r="D83" s="64" t="s">
        <v>66</v>
      </c>
      <c r="E83" s="33" t="s">
        <v>157</v>
      </c>
      <c r="F83" s="33" t="s">
        <v>263</v>
      </c>
      <c r="G83" s="58">
        <v>11000</v>
      </c>
      <c r="H83" s="45">
        <v>11000</v>
      </c>
      <c r="I83" s="45">
        <v>0</v>
      </c>
      <c r="J83" s="45">
        <v>375</v>
      </c>
      <c r="K83" s="45">
        <v>0</v>
      </c>
      <c r="L83" s="45">
        <v>0</v>
      </c>
      <c r="M83" s="45">
        <v>0</v>
      </c>
      <c r="N83" s="45">
        <v>0</v>
      </c>
      <c r="O83" s="58">
        <f t="shared" si="5"/>
        <v>2750</v>
      </c>
      <c r="P83" s="59">
        <v>250.00000000000006</v>
      </c>
      <c r="Q83" s="55">
        <f t="shared" ref="Q83:Q140" si="11">SUM(H83:P83)</f>
        <v>14375</v>
      </c>
      <c r="R83" s="79">
        <v>2934.95</v>
      </c>
      <c r="S83" s="82">
        <f t="shared" si="8"/>
        <v>11440.05</v>
      </c>
      <c r="T83" s="63">
        <f>W83</f>
        <v>882</v>
      </c>
      <c r="V83" s="5" t="s">
        <v>145</v>
      </c>
      <c r="W83" s="73">
        <f t="shared" si="9"/>
        <v>882</v>
      </c>
      <c r="X83" s="8">
        <v>409</v>
      </c>
      <c r="Y83" s="8">
        <v>473</v>
      </c>
    </row>
    <row r="84" spans="1:26" s="8" customFormat="1" ht="45" customHeight="1" x14ac:dyDescent="0.25">
      <c r="A84" s="32">
        <v>73</v>
      </c>
      <c r="B84" s="34" t="s">
        <v>6</v>
      </c>
      <c r="C84" s="64" t="s">
        <v>185</v>
      </c>
      <c r="D84" s="64" t="s">
        <v>242</v>
      </c>
      <c r="E84" s="33" t="s">
        <v>157</v>
      </c>
      <c r="F84" s="33" t="s">
        <v>263</v>
      </c>
      <c r="G84" s="58">
        <v>11000</v>
      </c>
      <c r="H84" s="45">
        <v>11000</v>
      </c>
      <c r="I84" s="45">
        <v>0</v>
      </c>
      <c r="J84" s="45">
        <v>375</v>
      </c>
      <c r="K84" s="45">
        <v>0</v>
      </c>
      <c r="L84" s="45">
        <v>0</v>
      </c>
      <c r="M84" s="45">
        <v>0</v>
      </c>
      <c r="N84" s="45">
        <v>0</v>
      </c>
      <c r="O84" s="58">
        <f t="shared" ref="O84:O147" si="12">H84*25%</f>
        <v>2750</v>
      </c>
      <c r="P84" s="59">
        <v>250.00000000000006</v>
      </c>
      <c r="Q84" s="55">
        <f t="shared" si="11"/>
        <v>14375</v>
      </c>
      <c r="R84" s="79">
        <v>2934.96</v>
      </c>
      <c r="S84" s="82">
        <f t="shared" si="8"/>
        <v>11440.04</v>
      </c>
      <c r="T84" s="63" t="str">
        <f t="shared" si="10"/>
        <v>NO APLICA</v>
      </c>
      <c r="V84" s="5" t="s">
        <v>145</v>
      </c>
      <c r="W84" s="73">
        <f t="shared" si="9"/>
        <v>0</v>
      </c>
    </row>
    <row r="85" spans="1:26" s="8" customFormat="1" ht="45" customHeight="1" x14ac:dyDescent="0.25">
      <c r="A85" s="32">
        <v>74</v>
      </c>
      <c r="B85" s="34" t="s">
        <v>6</v>
      </c>
      <c r="C85" s="64" t="s">
        <v>125</v>
      </c>
      <c r="D85" s="64" t="s">
        <v>65</v>
      </c>
      <c r="E85" s="33" t="s">
        <v>157</v>
      </c>
      <c r="F85" s="33" t="s">
        <v>263</v>
      </c>
      <c r="G85" s="58">
        <v>8000</v>
      </c>
      <c r="H85" s="45">
        <v>8000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2"/>
        <v>2000</v>
      </c>
      <c r="P85" s="59">
        <v>250.00000000000006</v>
      </c>
      <c r="Q85" s="55">
        <f t="shared" si="11"/>
        <v>10250</v>
      </c>
      <c r="R85" s="79">
        <v>1928.3200000000004</v>
      </c>
      <c r="S85" s="82">
        <f t="shared" si="8"/>
        <v>8321.68</v>
      </c>
      <c r="T85" s="63" t="str">
        <f t="shared" si="10"/>
        <v>NO APLICA</v>
      </c>
      <c r="V85" s="5" t="s">
        <v>145</v>
      </c>
      <c r="W85" s="73">
        <f t="shared" si="9"/>
        <v>0</v>
      </c>
    </row>
    <row r="86" spans="1:26" s="8" customFormat="1" ht="45" customHeight="1" x14ac:dyDescent="0.25">
      <c r="A86" s="32">
        <v>75</v>
      </c>
      <c r="B86" s="34" t="s">
        <v>6</v>
      </c>
      <c r="C86" s="64" t="s">
        <v>123</v>
      </c>
      <c r="D86" s="62" t="s">
        <v>110</v>
      </c>
      <c r="E86" s="33" t="s">
        <v>158</v>
      </c>
      <c r="F86" s="33" t="s">
        <v>264</v>
      </c>
      <c r="G86" s="58">
        <v>11000</v>
      </c>
      <c r="H86" s="45">
        <v>11000</v>
      </c>
      <c r="I86" s="45">
        <v>0</v>
      </c>
      <c r="J86" s="45">
        <v>375.0000000000004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2"/>
        <v>2750</v>
      </c>
      <c r="P86" s="59">
        <v>250.00000000000006</v>
      </c>
      <c r="Q86" s="55">
        <f t="shared" si="11"/>
        <v>14375</v>
      </c>
      <c r="R86" s="79">
        <v>2934.96</v>
      </c>
      <c r="S86" s="82">
        <f t="shared" si="8"/>
        <v>11440.04</v>
      </c>
      <c r="T86" s="63">
        <f>W86</f>
        <v>2117</v>
      </c>
      <c r="V86" s="5" t="s">
        <v>145</v>
      </c>
      <c r="W86" s="73">
        <f t="shared" si="9"/>
        <v>2117</v>
      </c>
      <c r="X86" s="8">
        <v>994</v>
      </c>
      <c r="Y86" s="8">
        <v>1123</v>
      </c>
    </row>
    <row r="87" spans="1:26" s="8" customFormat="1" ht="45" customHeight="1" x14ac:dyDescent="0.25">
      <c r="A87" s="32">
        <v>76</v>
      </c>
      <c r="B87" s="34" t="s">
        <v>6</v>
      </c>
      <c r="C87" s="64" t="s">
        <v>182</v>
      </c>
      <c r="D87" s="62" t="s">
        <v>183</v>
      </c>
      <c r="E87" s="33" t="s">
        <v>158</v>
      </c>
      <c r="F87" s="33" t="s">
        <v>265</v>
      </c>
      <c r="G87" s="58">
        <v>15000</v>
      </c>
      <c r="H87" s="45">
        <v>15000</v>
      </c>
      <c r="I87" s="45">
        <v>0</v>
      </c>
      <c r="J87" s="45">
        <v>375.0000000000004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2"/>
        <v>3750</v>
      </c>
      <c r="P87" s="59">
        <v>250.00000000000006</v>
      </c>
      <c r="Q87" s="55">
        <f t="shared" si="11"/>
        <v>19375</v>
      </c>
      <c r="R87" s="79">
        <v>4297</v>
      </c>
      <c r="S87" s="82">
        <f t="shared" si="8"/>
        <v>15078</v>
      </c>
      <c r="T87" s="63">
        <f t="shared" ref="T87:T89" si="13">W87</f>
        <v>955</v>
      </c>
      <c r="V87" s="5" t="s">
        <v>145</v>
      </c>
      <c r="W87" s="73">
        <f t="shared" si="9"/>
        <v>955</v>
      </c>
      <c r="X87" s="8">
        <v>955</v>
      </c>
    </row>
    <row r="88" spans="1:26" s="8" customFormat="1" ht="45" customHeight="1" x14ac:dyDescent="0.25">
      <c r="A88" s="32">
        <v>77</v>
      </c>
      <c r="B88" s="34" t="s">
        <v>6</v>
      </c>
      <c r="C88" s="64" t="s">
        <v>88</v>
      </c>
      <c r="D88" s="62" t="s">
        <v>244</v>
      </c>
      <c r="E88" s="33" t="s">
        <v>158</v>
      </c>
      <c r="F88" s="33" t="s">
        <v>264</v>
      </c>
      <c r="G88" s="58">
        <v>11000</v>
      </c>
      <c r="H88" s="45">
        <v>11000</v>
      </c>
      <c r="I88" s="45">
        <v>0</v>
      </c>
      <c r="J88" s="45">
        <v>375.0000000000004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2"/>
        <v>2750</v>
      </c>
      <c r="P88" s="59">
        <v>250.00000000000006</v>
      </c>
      <c r="Q88" s="55">
        <f t="shared" si="11"/>
        <v>14375</v>
      </c>
      <c r="R88" s="79">
        <v>2934.96</v>
      </c>
      <c r="S88" s="82">
        <f t="shared" si="8"/>
        <v>11440.04</v>
      </c>
      <c r="T88" s="63">
        <f t="shared" si="13"/>
        <v>2872</v>
      </c>
      <c r="V88" s="5" t="s">
        <v>145</v>
      </c>
      <c r="W88" s="73">
        <f t="shared" si="9"/>
        <v>2872</v>
      </c>
      <c r="X88" s="8">
        <v>669</v>
      </c>
      <c r="Y88" s="8">
        <v>1051</v>
      </c>
      <c r="Z88" s="8">
        <v>1152</v>
      </c>
    </row>
    <row r="89" spans="1:26" s="8" customFormat="1" ht="45" customHeight="1" x14ac:dyDescent="0.25">
      <c r="A89" s="32">
        <v>78</v>
      </c>
      <c r="B89" s="34" t="s">
        <v>6</v>
      </c>
      <c r="C89" s="64" t="s">
        <v>130</v>
      </c>
      <c r="D89" s="62" t="s">
        <v>244</v>
      </c>
      <c r="E89" s="33" t="s">
        <v>158</v>
      </c>
      <c r="F89" s="33" t="s">
        <v>264</v>
      </c>
      <c r="G89" s="58">
        <v>11000</v>
      </c>
      <c r="H89" s="45">
        <v>11000</v>
      </c>
      <c r="I89" s="45">
        <v>0</v>
      </c>
      <c r="J89" s="58">
        <v>375.0000000000004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2"/>
        <v>2750</v>
      </c>
      <c r="P89" s="59">
        <v>250.00000000000006</v>
      </c>
      <c r="Q89" s="55">
        <f t="shared" si="11"/>
        <v>14375</v>
      </c>
      <c r="R89" s="79">
        <v>2934.96</v>
      </c>
      <c r="S89" s="82">
        <f t="shared" si="8"/>
        <v>11440.04</v>
      </c>
      <c r="T89" s="63">
        <f t="shared" si="13"/>
        <v>199</v>
      </c>
      <c r="V89" s="5" t="s">
        <v>145</v>
      </c>
      <c r="W89" s="73">
        <f t="shared" si="9"/>
        <v>199</v>
      </c>
      <c r="X89" s="8">
        <v>199</v>
      </c>
    </row>
    <row r="90" spans="1:26" s="8" customFormat="1" ht="45" customHeight="1" x14ac:dyDescent="0.25">
      <c r="A90" s="32">
        <v>79</v>
      </c>
      <c r="B90" s="34" t="s">
        <v>6</v>
      </c>
      <c r="C90" s="64" t="s">
        <v>80</v>
      </c>
      <c r="D90" s="62" t="s">
        <v>81</v>
      </c>
      <c r="E90" s="33" t="s">
        <v>158</v>
      </c>
      <c r="F90" s="33" t="s">
        <v>264</v>
      </c>
      <c r="G90" s="58">
        <v>8000</v>
      </c>
      <c r="H90" s="45">
        <v>8000</v>
      </c>
      <c r="I90" s="45">
        <v>0</v>
      </c>
      <c r="J90" s="58">
        <v>0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2"/>
        <v>2000</v>
      </c>
      <c r="P90" s="59">
        <v>250.00000000000006</v>
      </c>
      <c r="Q90" s="55">
        <f t="shared" si="11"/>
        <v>10250</v>
      </c>
      <c r="R90" s="79">
        <v>3765.2100000000005</v>
      </c>
      <c r="S90" s="82">
        <f t="shared" si="8"/>
        <v>6484.7899999999991</v>
      </c>
      <c r="T90" s="63" t="str">
        <f t="shared" si="10"/>
        <v>NO APLICA</v>
      </c>
      <c r="V90" s="5" t="s">
        <v>145</v>
      </c>
      <c r="W90" s="73">
        <f t="shared" si="9"/>
        <v>0</v>
      </c>
    </row>
    <row r="91" spans="1:26" s="8" customFormat="1" ht="45" customHeight="1" x14ac:dyDescent="0.25">
      <c r="A91" s="32">
        <v>80</v>
      </c>
      <c r="B91" s="34" t="s">
        <v>6</v>
      </c>
      <c r="C91" s="64" t="s">
        <v>186</v>
      </c>
      <c r="D91" s="62" t="s">
        <v>110</v>
      </c>
      <c r="E91" s="33" t="s">
        <v>158</v>
      </c>
      <c r="F91" s="33" t="s">
        <v>265</v>
      </c>
      <c r="G91" s="58">
        <v>11000</v>
      </c>
      <c r="H91" s="45">
        <v>11000</v>
      </c>
      <c r="I91" s="45">
        <v>0</v>
      </c>
      <c r="J91" s="45">
        <v>375.0000000000004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2"/>
        <v>2750</v>
      </c>
      <c r="P91" s="59">
        <v>250.00000000000006</v>
      </c>
      <c r="Q91" s="55">
        <f t="shared" si="11"/>
        <v>14375</v>
      </c>
      <c r="R91" s="79">
        <v>2934.96</v>
      </c>
      <c r="S91" s="82">
        <f t="shared" si="8"/>
        <v>11440.04</v>
      </c>
      <c r="T91" s="63">
        <f>W91</f>
        <v>175</v>
      </c>
      <c r="V91" s="5" t="s">
        <v>145</v>
      </c>
      <c r="W91" s="73">
        <f t="shared" si="9"/>
        <v>175</v>
      </c>
      <c r="X91" s="8">
        <v>175</v>
      </c>
    </row>
    <row r="92" spans="1:26" s="8" customFormat="1" ht="45" customHeight="1" x14ac:dyDescent="0.25">
      <c r="A92" s="32">
        <v>81</v>
      </c>
      <c r="B92" s="34" t="s">
        <v>6</v>
      </c>
      <c r="C92" s="64" t="s">
        <v>189</v>
      </c>
      <c r="D92" s="62" t="s">
        <v>245</v>
      </c>
      <c r="E92" s="33" t="s">
        <v>158</v>
      </c>
      <c r="F92" s="33" t="s">
        <v>264</v>
      </c>
      <c r="G92" s="58">
        <v>8000</v>
      </c>
      <c r="H92" s="45">
        <v>8000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2"/>
        <v>2000</v>
      </c>
      <c r="P92" s="59">
        <v>250.00000000000006</v>
      </c>
      <c r="Q92" s="55">
        <f t="shared" si="11"/>
        <v>10250</v>
      </c>
      <c r="R92" s="79">
        <v>1928.3300000000004</v>
      </c>
      <c r="S92" s="82">
        <f t="shared" si="8"/>
        <v>8321.67</v>
      </c>
      <c r="T92" s="63" t="str">
        <f>V92</f>
        <v>NO APLICA</v>
      </c>
      <c r="V92" s="5" t="s">
        <v>145</v>
      </c>
      <c r="W92" s="73">
        <f t="shared" si="9"/>
        <v>0</v>
      </c>
    </row>
    <row r="93" spans="1:26" s="8" customFormat="1" ht="45" customHeight="1" x14ac:dyDescent="0.25">
      <c r="A93" s="32">
        <v>82</v>
      </c>
      <c r="B93" s="34" t="s">
        <v>6</v>
      </c>
      <c r="C93" s="64" t="s">
        <v>246</v>
      </c>
      <c r="D93" s="62" t="s">
        <v>181</v>
      </c>
      <c r="E93" s="33" t="s">
        <v>158</v>
      </c>
      <c r="F93" s="33" t="s">
        <v>266</v>
      </c>
      <c r="G93" s="58">
        <v>15000</v>
      </c>
      <c r="H93" s="45">
        <v>15000</v>
      </c>
      <c r="I93" s="45">
        <v>0</v>
      </c>
      <c r="J93" s="45">
        <v>375.0000000000004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2"/>
        <v>3750</v>
      </c>
      <c r="P93" s="59">
        <v>250.00000000000006</v>
      </c>
      <c r="Q93" s="55">
        <f t="shared" si="11"/>
        <v>19375</v>
      </c>
      <c r="R93" s="79">
        <v>4297</v>
      </c>
      <c r="S93" s="82">
        <f t="shared" si="8"/>
        <v>15078</v>
      </c>
      <c r="T93" s="63" t="str">
        <f>V93</f>
        <v>NO APLICA</v>
      </c>
      <c r="V93" s="5" t="s">
        <v>145</v>
      </c>
      <c r="W93" s="73">
        <f t="shared" si="9"/>
        <v>0</v>
      </c>
    </row>
    <row r="94" spans="1:26" s="8" customFormat="1" ht="45" customHeight="1" x14ac:dyDescent="0.25">
      <c r="A94" s="32">
        <v>83</v>
      </c>
      <c r="B94" s="34" t="s">
        <v>6</v>
      </c>
      <c r="C94" s="64" t="s">
        <v>82</v>
      </c>
      <c r="D94" s="62" t="s">
        <v>247</v>
      </c>
      <c r="E94" s="33" t="s">
        <v>158</v>
      </c>
      <c r="F94" s="33" t="s">
        <v>266</v>
      </c>
      <c r="G94" s="58">
        <v>8000</v>
      </c>
      <c r="H94" s="45">
        <v>8000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2"/>
        <v>2000</v>
      </c>
      <c r="P94" s="59">
        <v>250.00000000000006</v>
      </c>
      <c r="Q94" s="55">
        <f t="shared" si="11"/>
        <v>10250</v>
      </c>
      <c r="R94" s="79">
        <v>1928.3300000000004</v>
      </c>
      <c r="S94" s="82">
        <f t="shared" si="8"/>
        <v>8321.67</v>
      </c>
      <c r="T94" s="63">
        <f t="shared" ref="T93:T97" si="14">W94</f>
        <v>1152</v>
      </c>
      <c r="V94" s="5" t="s">
        <v>145</v>
      </c>
      <c r="W94" s="73">
        <f t="shared" si="9"/>
        <v>1152</v>
      </c>
      <c r="X94" s="8">
        <v>532</v>
      </c>
      <c r="Y94" s="8">
        <v>515</v>
      </c>
      <c r="Z94" s="8">
        <v>105</v>
      </c>
    </row>
    <row r="95" spans="1:26" s="8" customFormat="1" ht="45" customHeight="1" x14ac:dyDescent="0.25">
      <c r="A95" s="32">
        <v>84</v>
      </c>
      <c r="B95" s="34" t="s">
        <v>6</v>
      </c>
      <c r="C95" s="64" t="s">
        <v>47</v>
      </c>
      <c r="D95" s="62" t="s">
        <v>247</v>
      </c>
      <c r="E95" s="33" t="s">
        <v>158</v>
      </c>
      <c r="F95" s="33" t="s">
        <v>266</v>
      </c>
      <c r="G95" s="58">
        <v>8000</v>
      </c>
      <c r="H95" s="45">
        <v>8000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2"/>
        <v>2000</v>
      </c>
      <c r="P95" s="59">
        <v>250.00000000000006</v>
      </c>
      <c r="Q95" s="55">
        <f t="shared" si="11"/>
        <v>10250</v>
      </c>
      <c r="R95" s="79">
        <v>1928.3300000000004</v>
      </c>
      <c r="S95" s="82">
        <f t="shared" si="8"/>
        <v>8321.67</v>
      </c>
      <c r="T95" s="63" t="str">
        <f>V95</f>
        <v>NO APLICA</v>
      </c>
      <c r="V95" s="5" t="s">
        <v>145</v>
      </c>
      <c r="W95" s="73">
        <f t="shared" si="9"/>
        <v>0</v>
      </c>
    </row>
    <row r="96" spans="1:26" s="8" customFormat="1" ht="45" customHeight="1" x14ac:dyDescent="0.25">
      <c r="A96" s="32">
        <v>85</v>
      </c>
      <c r="B96" s="34" t="s">
        <v>6</v>
      </c>
      <c r="C96" s="64" t="s">
        <v>90</v>
      </c>
      <c r="D96" s="33" t="s">
        <v>85</v>
      </c>
      <c r="E96" s="33" t="s">
        <v>158</v>
      </c>
      <c r="F96" s="33" t="s">
        <v>266</v>
      </c>
      <c r="G96" s="58">
        <v>11000</v>
      </c>
      <c r="H96" s="45">
        <v>11000</v>
      </c>
      <c r="I96" s="45">
        <v>0</v>
      </c>
      <c r="J96" s="45">
        <v>375.0000000000004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2"/>
        <v>2750</v>
      </c>
      <c r="P96" s="59">
        <v>250.00000000000006</v>
      </c>
      <c r="Q96" s="55">
        <f t="shared" si="11"/>
        <v>14375</v>
      </c>
      <c r="R96" s="79">
        <v>2934.96</v>
      </c>
      <c r="S96" s="82">
        <f t="shared" si="8"/>
        <v>11440.04</v>
      </c>
      <c r="T96" s="63">
        <f t="shared" si="14"/>
        <v>1763</v>
      </c>
      <c r="V96" s="5" t="s">
        <v>145</v>
      </c>
      <c r="W96" s="73">
        <f t="shared" si="9"/>
        <v>1763</v>
      </c>
      <c r="X96" s="8">
        <v>965</v>
      </c>
      <c r="Y96" s="8">
        <v>798</v>
      </c>
    </row>
    <row r="97" spans="1:26" s="8" customFormat="1" ht="45" customHeight="1" x14ac:dyDescent="0.25">
      <c r="A97" s="32">
        <v>86</v>
      </c>
      <c r="B97" s="34" t="s">
        <v>6</v>
      </c>
      <c r="C97" s="64" t="s">
        <v>99</v>
      </c>
      <c r="D97" s="62" t="s">
        <v>247</v>
      </c>
      <c r="E97" s="33" t="s">
        <v>158</v>
      </c>
      <c r="F97" s="33" t="s">
        <v>266</v>
      </c>
      <c r="G97" s="58">
        <v>8000</v>
      </c>
      <c r="H97" s="45">
        <v>8000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2"/>
        <v>2000</v>
      </c>
      <c r="P97" s="59">
        <v>250.00000000000006</v>
      </c>
      <c r="Q97" s="55">
        <f t="shared" si="11"/>
        <v>10250</v>
      </c>
      <c r="R97" s="79">
        <v>1928.3300000000004</v>
      </c>
      <c r="S97" s="82">
        <f t="shared" si="8"/>
        <v>8321.67</v>
      </c>
      <c r="T97" s="63">
        <f t="shared" si="14"/>
        <v>1329</v>
      </c>
      <c r="V97" s="5" t="s">
        <v>145</v>
      </c>
      <c r="W97" s="73">
        <f t="shared" si="9"/>
        <v>1329</v>
      </c>
      <c r="X97" s="8">
        <v>375</v>
      </c>
      <c r="Y97" s="8">
        <v>954</v>
      </c>
    </row>
    <row r="98" spans="1:26" s="8" customFormat="1" ht="45" customHeight="1" x14ac:dyDescent="0.25">
      <c r="A98" s="32">
        <v>87</v>
      </c>
      <c r="B98" s="34" t="s">
        <v>6</v>
      </c>
      <c r="C98" s="64" t="s">
        <v>101</v>
      </c>
      <c r="D98" s="62" t="s">
        <v>85</v>
      </c>
      <c r="E98" s="33" t="s">
        <v>158</v>
      </c>
      <c r="F98" s="33" t="s">
        <v>266</v>
      </c>
      <c r="G98" s="58">
        <v>11000</v>
      </c>
      <c r="H98" s="45">
        <v>11000</v>
      </c>
      <c r="I98" s="45">
        <v>0</v>
      </c>
      <c r="J98" s="45">
        <v>375.0000000000004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2"/>
        <v>2750</v>
      </c>
      <c r="P98" s="59">
        <v>250.00000000000006</v>
      </c>
      <c r="Q98" s="55">
        <f t="shared" si="11"/>
        <v>14375</v>
      </c>
      <c r="R98" s="79">
        <v>9244.1</v>
      </c>
      <c r="S98" s="82">
        <f t="shared" si="8"/>
        <v>5130.8999999999996</v>
      </c>
      <c r="T98" s="63" t="str">
        <f t="shared" si="10"/>
        <v>NO APLICA</v>
      </c>
      <c r="V98" s="5" t="s">
        <v>145</v>
      </c>
      <c r="W98" s="73">
        <f t="shared" si="9"/>
        <v>0</v>
      </c>
    </row>
    <row r="99" spans="1:26" s="8" customFormat="1" ht="45" customHeight="1" x14ac:dyDescent="0.25">
      <c r="A99" s="32">
        <v>88</v>
      </c>
      <c r="B99" s="34" t="s">
        <v>6</v>
      </c>
      <c r="C99" s="64" t="s">
        <v>102</v>
      </c>
      <c r="D99" s="62" t="s">
        <v>85</v>
      </c>
      <c r="E99" s="33" t="s">
        <v>158</v>
      </c>
      <c r="F99" s="33" t="s">
        <v>266</v>
      </c>
      <c r="G99" s="58">
        <v>11000</v>
      </c>
      <c r="H99" s="45">
        <v>11000</v>
      </c>
      <c r="I99" s="45">
        <v>0</v>
      </c>
      <c r="J99" s="45">
        <v>375.0000000000004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2"/>
        <v>2750</v>
      </c>
      <c r="P99" s="59">
        <v>250.00000000000006</v>
      </c>
      <c r="Q99" s="55">
        <f t="shared" si="11"/>
        <v>14375</v>
      </c>
      <c r="R99" s="79">
        <v>2934.96</v>
      </c>
      <c r="S99" s="82">
        <f t="shared" si="8"/>
        <v>11440.04</v>
      </c>
      <c r="T99" s="63">
        <f>W99</f>
        <v>1341</v>
      </c>
      <c r="V99" s="5" t="s">
        <v>145</v>
      </c>
      <c r="W99" s="73">
        <f t="shared" si="9"/>
        <v>1341</v>
      </c>
      <c r="X99" s="8">
        <v>429</v>
      </c>
      <c r="Y99" s="8">
        <v>912</v>
      </c>
    </row>
    <row r="100" spans="1:26" s="8" customFormat="1" ht="45" customHeight="1" x14ac:dyDescent="0.25">
      <c r="A100" s="32">
        <v>89</v>
      </c>
      <c r="B100" s="34" t="s">
        <v>6</v>
      </c>
      <c r="C100" s="64" t="s">
        <v>105</v>
      </c>
      <c r="D100" s="62" t="s">
        <v>247</v>
      </c>
      <c r="E100" s="33" t="s">
        <v>158</v>
      </c>
      <c r="F100" s="33" t="s">
        <v>266</v>
      </c>
      <c r="G100" s="58">
        <v>8000</v>
      </c>
      <c r="H100" s="45">
        <v>8000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2"/>
        <v>2000</v>
      </c>
      <c r="P100" s="59">
        <v>250.00000000000006</v>
      </c>
      <c r="Q100" s="55">
        <f t="shared" si="11"/>
        <v>10250</v>
      </c>
      <c r="R100" s="79">
        <v>2999.4600000000005</v>
      </c>
      <c r="S100" s="82">
        <f t="shared" si="8"/>
        <v>7250.5399999999991</v>
      </c>
      <c r="T100" s="63">
        <f>W100</f>
        <v>1362</v>
      </c>
      <c r="V100" s="5" t="s">
        <v>145</v>
      </c>
      <c r="W100" s="73">
        <f t="shared" si="9"/>
        <v>1362</v>
      </c>
      <c r="X100" s="8">
        <v>562</v>
      </c>
      <c r="Y100" s="8">
        <v>800</v>
      </c>
    </row>
    <row r="101" spans="1:26" s="8" customFormat="1" ht="45" customHeight="1" x14ac:dyDescent="0.25">
      <c r="A101" s="32">
        <v>90</v>
      </c>
      <c r="B101" s="34" t="s">
        <v>6</v>
      </c>
      <c r="C101" s="64" t="s">
        <v>248</v>
      </c>
      <c r="D101" s="62" t="s">
        <v>85</v>
      </c>
      <c r="E101" s="33" t="s">
        <v>158</v>
      </c>
      <c r="F101" s="33" t="s">
        <v>266</v>
      </c>
      <c r="G101" s="58">
        <v>11000</v>
      </c>
      <c r="H101" s="45">
        <v>11000</v>
      </c>
      <c r="I101" s="45">
        <v>0</v>
      </c>
      <c r="J101" s="45">
        <v>375.0000000000004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2"/>
        <v>2750</v>
      </c>
      <c r="P101" s="59">
        <v>250.00000000000006</v>
      </c>
      <c r="Q101" s="55">
        <f t="shared" si="11"/>
        <v>14375</v>
      </c>
      <c r="R101" s="79">
        <v>2934.96</v>
      </c>
      <c r="S101" s="82">
        <f t="shared" si="8"/>
        <v>11440.04</v>
      </c>
      <c r="T101" s="63" t="str">
        <f t="shared" si="10"/>
        <v>NO APLICA</v>
      </c>
      <c r="V101" s="5" t="s">
        <v>145</v>
      </c>
      <c r="W101" s="73">
        <f t="shared" si="9"/>
        <v>0</v>
      </c>
    </row>
    <row r="102" spans="1:26" s="8" customFormat="1" ht="45" customHeight="1" x14ac:dyDescent="0.25">
      <c r="A102" s="32">
        <v>91</v>
      </c>
      <c r="B102" s="34" t="s">
        <v>6</v>
      </c>
      <c r="C102" s="64" t="s">
        <v>122</v>
      </c>
      <c r="D102" s="62" t="s">
        <v>85</v>
      </c>
      <c r="E102" s="33" t="s">
        <v>158</v>
      </c>
      <c r="F102" s="33" t="s">
        <v>266</v>
      </c>
      <c r="G102" s="58">
        <v>11000</v>
      </c>
      <c r="H102" s="45">
        <v>11000</v>
      </c>
      <c r="I102" s="45">
        <v>0</v>
      </c>
      <c r="J102" s="45">
        <v>375.0000000000004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2"/>
        <v>2750</v>
      </c>
      <c r="P102" s="59">
        <v>250.00000000000006</v>
      </c>
      <c r="Q102" s="55">
        <f t="shared" si="11"/>
        <v>14375</v>
      </c>
      <c r="R102" s="79">
        <v>4288.37</v>
      </c>
      <c r="S102" s="82">
        <f t="shared" si="8"/>
        <v>10086.630000000001</v>
      </c>
      <c r="T102" s="63">
        <f>W102</f>
        <v>1945</v>
      </c>
      <c r="V102" s="5" t="s">
        <v>145</v>
      </c>
      <c r="W102" s="73">
        <f t="shared" si="9"/>
        <v>1945</v>
      </c>
      <c r="X102" s="8">
        <v>930</v>
      </c>
      <c r="Y102" s="8">
        <v>1015</v>
      </c>
    </row>
    <row r="103" spans="1:26" s="8" customFormat="1" ht="45" customHeight="1" x14ac:dyDescent="0.25">
      <c r="A103" s="32">
        <v>92</v>
      </c>
      <c r="B103" s="34" t="s">
        <v>6</v>
      </c>
      <c r="C103" s="64" t="s">
        <v>48</v>
      </c>
      <c r="D103" s="62" t="s">
        <v>63</v>
      </c>
      <c r="E103" s="33" t="s">
        <v>173</v>
      </c>
      <c r="F103" s="33" t="s">
        <v>267</v>
      </c>
      <c r="G103" s="58">
        <v>6000</v>
      </c>
      <c r="H103" s="45">
        <v>6000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2"/>
        <v>1500</v>
      </c>
      <c r="P103" s="59">
        <v>250.00000000000006</v>
      </c>
      <c r="Q103" s="55">
        <f t="shared" si="11"/>
        <v>7750</v>
      </c>
      <c r="R103" s="79">
        <v>1328.33</v>
      </c>
      <c r="S103" s="82">
        <f t="shared" si="8"/>
        <v>6421.67</v>
      </c>
      <c r="T103" s="63" t="str">
        <f t="shared" si="10"/>
        <v>NO APLICA</v>
      </c>
      <c r="V103" s="5" t="s">
        <v>145</v>
      </c>
      <c r="W103" s="73">
        <f t="shared" si="9"/>
        <v>0</v>
      </c>
    </row>
    <row r="104" spans="1:26" s="8" customFormat="1" ht="45" customHeight="1" x14ac:dyDescent="0.25">
      <c r="A104" s="32">
        <v>93</v>
      </c>
      <c r="B104" s="34" t="s">
        <v>6</v>
      </c>
      <c r="C104" s="64" t="s">
        <v>138</v>
      </c>
      <c r="D104" s="62" t="s">
        <v>187</v>
      </c>
      <c r="E104" s="33" t="s">
        <v>173</v>
      </c>
      <c r="F104" s="33" t="s">
        <v>267</v>
      </c>
      <c r="G104" s="58">
        <v>15000</v>
      </c>
      <c r="H104" s="45">
        <v>15000</v>
      </c>
      <c r="I104" s="45">
        <v>0</v>
      </c>
      <c r="J104" s="45">
        <v>375.0000000000004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2"/>
        <v>3750</v>
      </c>
      <c r="P104" s="59">
        <v>250.00000000000006</v>
      </c>
      <c r="Q104" s="55">
        <f t="shared" si="11"/>
        <v>19375</v>
      </c>
      <c r="R104" s="79">
        <v>4297</v>
      </c>
      <c r="S104" s="82">
        <f t="shared" si="8"/>
        <v>15078</v>
      </c>
      <c r="T104" s="63">
        <f>W104</f>
        <v>1605</v>
      </c>
      <c r="V104" s="5" t="s">
        <v>145</v>
      </c>
      <c r="W104" s="73">
        <f t="shared" si="9"/>
        <v>1605</v>
      </c>
      <c r="X104" s="8">
        <v>412</v>
      </c>
      <c r="Y104" s="8">
        <v>719</v>
      </c>
      <c r="Z104" s="8">
        <v>474</v>
      </c>
    </row>
    <row r="105" spans="1:26" s="8" customFormat="1" ht="45" customHeight="1" x14ac:dyDescent="0.25">
      <c r="A105" s="32">
        <v>94</v>
      </c>
      <c r="B105" s="34" t="s">
        <v>6</v>
      </c>
      <c r="C105" s="64" t="s">
        <v>114</v>
      </c>
      <c r="D105" s="62" t="s">
        <v>249</v>
      </c>
      <c r="E105" s="33" t="s">
        <v>173</v>
      </c>
      <c r="F105" s="33" t="s">
        <v>267</v>
      </c>
      <c r="G105" s="58">
        <v>15000</v>
      </c>
      <c r="H105" s="45">
        <v>15000</v>
      </c>
      <c r="I105" s="45">
        <v>0</v>
      </c>
      <c r="J105" s="45">
        <v>375.0000000000004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2"/>
        <v>3750</v>
      </c>
      <c r="P105" s="59">
        <v>250.00000000000006</v>
      </c>
      <c r="Q105" s="55">
        <f t="shared" si="11"/>
        <v>19375</v>
      </c>
      <c r="R105" s="79">
        <v>4297</v>
      </c>
      <c r="S105" s="82">
        <f t="shared" si="8"/>
        <v>15078</v>
      </c>
      <c r="T105" s="63">
        <f>W105</f>
        <v>1513.9</v>
      </c>
      <c r="V105" s="5" t="s">
        <v>145</v>
      </c>
      <c r="W105" s="73">
        <f t="shared" si="9"/>
        <v>1513.9</v>
      </c>
      <c r="X105" s="8">
        <v>1256.9000000000001</v>
      </c>
      <c r="Y105" s="8">
        <v>257</v>
      </c>
    </row>
    <row r="106" spans="1:26" s="8" customFormat="1" ht="45" customHeight="1" x14ac:dyDescent="0.25">
      <c r="A106" s="32">
        <v>95</v>
      </c>
      <c r="B106" s="34" t="s">
        <v>6</v>
      </c>
      <c r="C106" s="64" t="s">
        <v>91</v>
      </c>
      <c r="D106" s="62" t="s">
        <v>64</v>
      </c>
      <c r="E106" s="33" t="s">
        <v>173</v>
      </c>
      <c r="F106" s="33" t="s">
        <v>267</v>
      </c>
      <c r="G106" s="58">
        <v>11000</v>
      </c>
      <c r="H106" s="45">
        <v>11000</v>
      </c>
      <c r="I106" s="45">
        <v>0</v>
      </c>
      <c r="J106" s="45">
        <v>375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2"/>
        <v>2750</v>
      </c>
      <c r="P106" s="59">
        <v>250.00000000000006</v>
      </c>
      <c r="Q106" s="55">
        <f t="shared" si="11"/>
        <v>14375</v>
      </c>
      <c r="R106" s="79">
        <v>2934.96</v>
      </c>
      <c r="S106" s="82">
        <f t="shared" si="8"/>
        <v>11440.04</v>
      </c>
      <c r="T106" s="63">
        <f t="shared" ref="T106:T112" si="15">W106</f>
        <v>2246.9</v>
      </c>
      <c r="V106" s="5" t="s">
        <v>145</v>
      </c>
      <c r="W106" s="73">
        <f t="shared" si="9"/>
        <v>2246.9</v>
      </c>
      <c r="X106" s="8">
        <v>1228.9000000000001</v>
      </c>
      <c r="Y106" s="8">
        <v>267</v>
      </c>
      <c r="Z106" s="8">
        <v>751</v>
      </c>
    </row>
    <row r="107" spans="1:26" s="8" customFormat="1" ht="45" customHeight="1" x14ac:dyDescent="0.25">
      <c r="A107" s="32">
        <v>96</v>
      </c>
      <c r="B107" s="34" t="s">
        <v>6</v>
      </c>
      <c r="C107" s="64" t="s">
        <v>203</v>
      </c>
      <c r="D107" s="62" t="s">
        <v>64</v>
      </c>
      <c r="E107" s="33" t="s">
        <v>173</v>
      </c>
      <c r="F107" s="33" t="s">
        <v>267</v>
      </c>
      <c r="G107" s="58">
        <v>11000</v>
      </c>
      <c r="H107" s="45">
        <v>11000</v>
      </c>
      <c r="I107" s="45">
        <v>0</v>
      </c>
      <c r="J107" s="45">
        <v>375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2"/>
        <v>2750</v>
      </c>
      <c r="P107" s="59">
        <v>250.00000000000006</v>
      </c>
      <c r="Q107" s="55">
        <f t="shared" si="11"/>
        <v>14375</v>
      </c>
      <c r="R107" s="80">
        <v>2934.96</v>
      </c>
      <c r="S107" s="82">
        <f t="shared" si="8"/>
        <v>11440.04</v>
      </c>
      <c r="T107" s="63">
        <f t="shared" si="15"/>
        <v>695</v>
      </c>
      <c r="V107" s="5" t="s">
        <v>145</v>
      </c>
      <c r="W107" s="73">
        <f t="shared" si="9"/>
        <v>695</v>
      </c>
      <c r="X107" s="8">
        <v>695</v>
      </c>
    </row>
    <row r="108" spans="1:26" s="8" customFormat="1" ht="45" customHeight="1" x14ac:dyDescent="0.25">
      <c r="A108" s="32">
        <v>97</v>
      </c>
      <c r="B108" s="34" t="s">
        <v>6</v>
      </c>
      <c r="C108" s="64" t="s">
        <v>43</v>
      </c>
      <c r="D108" s="62" t="s">
        <v>65</v>
      </c>
      <c r="E108" s="33" t="s">
        <v>173</v>
      </c>
      <c r="F108" s="33" t="s">
        <v>267</v>
      </c>
      <c r="G108" s="58">
        <v>8000</v>
      </c>
      <c r="H108" s="45">
        <v>8000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2"/>
        <v>2000</v>
      </c>
      <c r="P108" s="59">
        <v>250.00000000000006</v>
      </c>
      <c r="Q108" s="55">
        <f t="shared" si="11"/>
        <v>10250</v>
      </c>
      <c r="R108" s="80">
        <v>1928.3300000000004</v>
      </c>
      <c r="S108" s="82">
        <f t="shared" si="8"/>
        <v>8321.67</v>
      </c>
      <c r="T108" s="63">
        <f t="shared" si="15"/>
        <v>1234.9000000000001</v>
      </c>
      <c r="V108" s="5" t="s">
        <v>145</v>
      </c>
      <c r="W108" s="73">
        <f t="shared" si="9"/>
        <v>1234.9000000000001</v>
      </c>
      <c r="X108" s="8">
        <v>1234.9000000000001</v>
      </c>
    </row>
    <row r="109" spans="1:26" s="8" customFormat="1" ht="45" customHeight="1" x14ac:dyDescent="0.25">
      <c r="A109" s="32">
        <v>98</v>
      </c>
      <c r="B109" s="34" t="s">
        <v>6</v>
      </c>
      <c r="C109" s="64" t="s">
        <v>250</v>
      </c>
      <c r="D109" s="62" t="s">
        <v>65</v>
      </c>
      <c r="E109" s="33" t="s">
        <v>173</v>
      </c>
      <c r="F109" s="33" t="s">
        <v>267</v>
      </c>
      <c r="G109" s="58">
        <v>8000</v>
      </c>
      <c r="H109" s="45">
        <v>8000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2"/>
        <v>2000</v>
      </c>
      <c r="P109" s="59">
        <v>250.00000000000006</v>
      </c>
      <c r="Q109" s="55">
        <f t="shared" si="11"/>
        <v>10250</v>
      </c>
      <c r="R109" s="80">
        <v>1928.3300000000004</v>
      </c>
      <c r="S109" s="82">
        <f t="shared" si="8"/>
        <v>8321.67</v>
      </c>
      <c r="T109" s="63">
        <f t="shared" si="15"/>
        <v>730</v>
      </c>
      <c r="V109" s="5" t="s">
        <v>145</v>
      </c>
      <c r="W109" s="73">
        <f t="shared" si="9"/>
        <v>730</v>
      </c>
      <c r="X109" s="8">
        <v>730</v>
      </c>
    </row>
    <row r="110" spans="1:26" s="7" customFormat="1" ht="45" customHeight="1" x14ac:dyDescent="0.25">
      <c r="A110" s="32">
        <v>99</v>
      </c>
      <c r="B110" s="34" t="s">
        <v>6</v>
      </c>
      <c r="C110" s="64" t="s">
        <v>133</v>
      </c>
      <c r="D110" s="33" t="s">
        <v>65</v>
      </c>
      <c r="E110" s="33" t="s">
        <v>173</v>
      </c>
      <c r="F110" s="33" t="s">
        <v>267</v>
      </c>
      <c r="G110" s="58">
        <v>8000</v>
      </c>
      <c r="H110" s="45">
        <v>8000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2"/>
        <v>2000</v>
      </c>
      <c r="P110" s="59">
        <v>250.00000000000006</v>
      </c>
      <c r="Q110" s="55">
        <f t="shared" si="11"/>
        <v>10250</v>
      </c>
      <c r="R110" s="80">
        <v>1928.3300000000004</v>
      </c>
      <c r="S110" s="82">
        <f t="shared" si="8"/>
        <v>8321.67</v>
      </c>
      <c r="T110" s="63">
        <f t="shared" si="15"/>
        <v>1311</v>
      </c>
      <c r="V110" s="5" t="s">
        <v>145</v>
      </c>
      <c r="W110" s="73">
        <f t="shared" si="9"/>
        <v>1311</v>
      </c>
      <c r="X110" s="7">
        <v>1311</v>
      </c>
    </row>
    <row r="111" spans="1:26" s="7" customFormat="1" ht="45" customHeight="1" x14ac:dyDescent="0.25">
      <c r="A111" s="32">
        <v>100</v>
      </c>
      <c r="B111" s="34" t="s">
        <v>6</v>
      </c>
      <c r="C111" s="64" t="s">
        <v>251</v>
      </c>
      <c r="D111" s="33" t="s">
        <v>65</v>
      </c>
      <c r="E111" s="33" t="s">
        <v>173</v>
      </c>
      <c r="F111" s="33" t="s">
        <v>267</v>
      </c>
      <c r="G111" s="58">
        <v>8000</v>
      </c>
      <c r="H111" s="45">
        <v>8000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2"/>
        <v>2000</v>
      </c>
      <c r="P111" s="59">
        <v>250.00000000000006</v>
      </c>
      <c r="Q111" s="55">
        <f t="shared" si="11"/>
        <v>10250</v>
      </c>
      <c r="R111" s="80">
        <v>4428.33</v>
      </c>
      <c r="S111" s="82">
        <f t="shared" si="8"/>
        <v>5821.67</v>
      </c>
      <c r="T111" s="63" t="str">
        <f>V111</f>
        <v>NO APLICA</v>
      </c>
      <c r="V111" s="5" t="s">
        <v>145</v>
      </c>
      <c r="W111" s="73">
        <f t="shared" si="9"/>
        <v>0</v>
      </c>
    </row>
    <row r="112" spans="1:26" s="7" customFormat="1" ht="45" customHeight="1" x14ac:dyDescent="0.25">
      <c r="A112" s="32">
        <v>101</v>
      </c>
      <c r="B112" s="34" t="s">
        <v>6</v>
      </c>
      <c r="C112" s="64" t="s">
        <v>103</v>
      </c>
      <c r="D112" s="33" t="s">
        <v>65</v>
      </c>
      <c r="E112" s="33" t="s">
        <v>173</v>
      </c>
      <c r="F112" s="33" t="s">
        <v>267</v>
      </c>
      <c r="G112" s="58">
        <v>8000</v>
      </c>
      <c r="H112" s="45">
        <v>8000</v>
      </c>
      <c r="I112" s="45">
        <v>0</v>
      </c>
      <c r="J112" s="58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2"/>
        <v>2000</v>
      </c>
      <c r="P112" s="59">
        <v>250.00000000000006</v>
      </c>
      <c r="Q112" s="55">
        <f t="shared" si="11"/>
        <v>10250</v>
      </c>
      <c r="R112" s="80">
        <v>1928.3300000000004</v>
      </c>
      <c r="S112" s="82">
        <f t="shared" si="8"/>
        <v>8321.67</v>
      </c>
      <c r="T112" s="63">
        <f t="shared" si="15"/>
        <v>692</v>
      </c>
      <c r="V112" s="5" t="s">
        <v>145</v>
      </c>
      <c r="W112" s="73">
        <f t="shared" si="9"/>
        <v>692</v>
      </c>
      <c r="X112" s="7">
        <v>692</v>
      </c>
    </row>
    <row r="113" spans="1:397" s="7" customFormat="1" ht="45" customHeight="1" x14ac:dyDescent="0.25">
      <c r="A113" s="32">
        <v>102</v>
      </c>
      <c r="B113" s="34" t="s">
        <v>6</v>
      </c>
      <c r="C113" s="64" t="s">
        <v>60</v>
      </c>
      <c r="D113" s="33" t="s">
        <v>252</v>
      </c>
      <c r="E113" s="33" t="s">
        <v>161</v>
      </c>
      <c r="F113" s="33" t="s">
        <v>167</v>
      </c>
      <c r="G113" s="58">
        <v>10000</v>
      </c>
      <c r="H113" s="45">
        <v>10000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2"/>
        <v>2500</v>
      </c>
      <c r="P113" s="59">
        <v>250.00000000000006</v>
      </c>
      <c r="Q113" s="55">
        <f t="shared" si="11"/>
        <v>12750</v>
      </c>
      <c r="R113" s="80">
        <v>2743.83</v>
      </c>
      <c r="S113" s="82">
        <f t="shared" si="8"/>
        <v>10006.17</v>
      </c>
      <c r="T113" s="63" t="str">
        <f t="shared" si="10"/>
        <v>NO APLICA</v>
      </c>
      <c r="V113" s="5" t="s">
        <v>145</v>
      </c>
      <c r="W113" s="73">
        <f t="shared" si="9"/>
        <v>0</v>
      </c>
    </row>
    <row r="114" spans="1:397" s="7" customFormat="1" ht="45" customHeight="1" x14ac:dyDescent="0.25">
      <c r="A114" s="32">
        <v>103</v>
      </c>
      <c r="B114" s="34" t="s">
        <v>6</v>
      </c>
      <c r="C114" s="64" t="s">
        <v>121</v>
      </c>
      <c r="D114" s="33" t="s">
        <v>70</v>
      </c>
      <c r="E114" s="35" t="s">
        <v>161</v>
      </c>
      <c r="F114" s="33" t="s">
        <v>167</v>
      </c>
      <c r="G114" s="58">
        <v>8000</v>
      </c>
      <c r="H114" s="45">
        <v>8000</v>
      </c>
      <c r="I114" s="45">
        <v>0</v>
      </c>
      <c r="J114" s="58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2"/>
        <v>2000</v>
      </c>
      <c r="P114" s="59">
        <v>250.00000000000006</v>
      </c>
      <c r="Q114" s="55">
        <f t="shared" si="11"/>
        <v>10250</v>
      </c>
      <c r="R114" s="80">
        <v>1928.3300000000004</v>
      </c>
      <c r="S114" s="82">
        <f t="shared" si="8"/>
        <v>8321.67</v>
      </c>
      <c r="T114" s="63">
        <f>W114</f>
        <v>1386</v>
      </c>
      <c r="V114" s="5" t="s">
        <v>145</v>
      </c>
      <c r="W114" s="73">
        <f t="shared" si="9"/>
        <v>1386</v>
      </c>
      <c r="X114" s="8">
        <v>1386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</row>
    <row r="115" spans="1:397" s="7" customFormat="1" ht="45" customHeight="1" x14ac:dyDescent="0.25">
      <c r="A115" s="32">
        <v>104</v>
      </c>
      <c r="B115" s="34" t="s">
        <v>6</v>
      </c>
      <c r="C115" s="64" t="s">
        <v>142</v>
      </c>
      <c r="D115" s="33" t="s">
        <v>252</v>
      </c>
      <c r="E115" s="33" t="s">
        <v>161</v>
      </c>
      <c r="F115" s="33" t="s">
        <v>167</v>
      </c>
      <c r="G115" s="58">
        <v>10000</v>
      </c>
      <c r="H115" s="45">
        <v>10000</v>
      </c>
      <c r="I115" s="45">
        <v>0</v>
      </c>
      <c r="J115" s="58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2"/>
        <v>2500</v>
      </c>
      <c r="P115" s="59">
        <v>250.00000000000006</v>
      </c>
      <c r="Q115" s="55">
        <f t="shared" si="11"/>
        <v>12750</v>
      </c>
      <c r="R115" s="80">
        <v>4411.1099999999997</v>
      </c>
      <c r="S115" s="82">
        <f t="shared" si="8"/>
        <v>8338.89</v>
      </c>
      <c r="T115" s="63" t="str">
        <f t="shared" si="10"/>
        <v>NO APLICA</v>
      </c>
      <c r="V115" s="5" t="s">
        <v>145</v>
      </c>
      <c r="W115" s="73">
        <f t="shared" si="9"/>
        <v>0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</row>
    <row r="116" spans="1:397" s="7" customFormat="1" ht="45" customHeight="1" x14ac:dyDescent="0.25">
      <c r="A116" s="32">
        <v>105</v>
      </c>
      <c r="B116" s="34" t="s">
        <v>6</v>
      </c>
      <c r="C116" s="64" t="s">
        <v>83</v>
      </c>
      <c r="D116" s="33" t="s">
        <v>70</v>
      </c>
      <c r="E116" s="33" t="s">
        <v>161</v>
      </c>
      <c r="F116" s="33" t="s">
        <v>167</v>
      </c>
      <c r="G116" s="58">
        <v>8000</v>
      </c>
      <c r="H116" s="45">
        <v>8000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2"/>
        <v>2000</v>
      </c>
      <c r="P116" s="59">
        <v>250.00000000000006</v>
      </c>
      <c r="Q116" s="55">
        <f t="shared" si="11"/>
        <v>10250</v>
      </c>
      <c r="R116" s="80">
        <v>1928.3300000000004</v>
      </c>
      <c r="S116" s="82">
        <f t="shared" si="8"/>
        <v>8321.67</v>
      </c>
      <c r="T116" s="63" t="str">
        <f t="shared" si="10"/>
        <v>NO APLICA</v>
      </c>
      <c r="V116" s="5" t="s">
        <v>145</v>
      </c>
      <c r="W116" s="73">
        <f t="shared" si="9"/>
        <v>0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</row>
    <row r="117" spans="1:397" s="7" customFormat="1" ht="45" customHeight="1" x14ac:dyDescent="0.25">
      <c r="A117" s="32">
        <v>106</v>
      </c>
      <c r="B117" s="34" t="s">
        <v>6</v>
      </c>
      <c r="C117" s="64" t="s">
        <v>156</v>
      </c>
      <c r="D117" s="33" t="s">
        <v>70</v>
      </c>
      <c r="E117" s="35" t="s">
        <v>161</v>
      </c>
      <c r="F117" s="33" t="s">
        <v>167</v>
      </c>
      <c r="G117" s="58">
        <v>8000</v>
      </c>
      <c r="H117" s="45">
        <v>8000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2"/>
        <v>2000</v>
      </c>
      <c r="P117" s="59">
        <v>250.00000000000006</v>
      </c>
      <c r="Q117" s="55">
        <f t="shared" si="11"/>
        <v>10250</v>
      </c>
      <c r="R117" s="80">
        <v>1928.3300000000004</v>
      </c>
      <c r="S117" s="82">
        <f t="shared" si="8"/>
        <v>8321.67</v>
      </c>
      <c r="T117" s="63" t="str">
        <f t="shared" si="10"/>
        <v>NO APLICA</v>
      </c>
      <c r="V117" s="5" t="s">
        <v>145</v>
      </c>
      <c r="W117" s="73">
        <f t="shared" si="9"/>
        <v>0</v>
      </c>
    </row>
    <row r="118" spans="1:397" s="7" customFormat="1" ht="45" customHeight="1" x14ac:dyDescent="0.25">
      <c r="A118" s="32">
        <v>107</v>
      </c>
      <c r="B118" s="34" t="s">
        <v>6</v>
      </c>
      <c r="C118" s="64" t="s">
        <v>184</v>
      </c>
      <c r="D118" s="33" t="s">
        <v>70</v>
      </c>
      <c r="E118" s="35" t="s">
        <v>161</v>
      </c>
      <c r="F118" s="33" t="s">
        <v>167</v>
      </c>
      <c r="G118" s="58">
        <v>8000</v>
      </c>
      <c r="H118" s="45">
        <v>8000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2"/>
        <v>2000</v>
      </c>
      <c r="P118" s="59">
        <v>250.00000000000006</v>
      </c>
      <c r="Q118" s="55">
        <f t="shared" si="11"/>
        <v>10250</v>
      </c>
      <c r="R118" s="80">
        <v>1928.3300000000004</v>
      </c>
      <c r="S118" s="82">
        <f t="shared" si="8"/>
        <v>8321.67</v>
      </c>
      <c r="T118" s="63" t="str">
        <f t="shared" si="10"/>
        <v>NO APLICA</v>
      </c>
      <c r="V118" s="5" t="s">
        <v>145</v>
      </c>
      <c r="W118" s="73">
        <f t="shared" si="9"/>
        <v>0</v>
      </c>
    </row>
    <row r="119" spans="1:397" s="7" customFormat="1" ht="45" customHeight="1" x14ac:dyDescent="0.25">
      <c r="A119" s="32">
        <v>108</v>
      </c>
      <c r="B119" s="34" t="s">
        <v>6</v>
      </c>
      <c r="C119" s="64" t="s">
        <v>128</v>
      </c>
      <c r="D119" s="33" t="s">
        <v>252</v>
      </c>
      <c r="E119" s="35" t="s">
        <v>161</v>
      </c>
      <c r="F119" s="33" t="s">
        <v>167</v>
      </c>
      <c r="G119" s="58">
        <v>10000</v>
      </c>
      <c r="H119" s="45">
        <v>10000</v>
      </c>
      <c r="I119" s="45">
        <v>0</v>
      </c>
      <c r="J119" s="58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2"/>
        <v>2500</v>
      </c>
      <c r="P119" s="59">
        <v>250.00000000000006</v>
      </c>
      <c r="Q119" s="55">
        <f t="shared" si="11"/>
        <v>12750</v>
      </c>
      <c r="R119" s="80">
        <v>2743.83</v>
      </c>
      <c r="S119" s="82">
        <f t="shared" si="8"/>
        <v>10006.17</v>
      </c>
      <c r="T119" s="63" t="str">
        <f t="shared" si="10"/>
        <v>NO APLICA</v>
      </c>
      <c r="V119" s="5" t="s">
        <v>145</v>
      </c>
      <c r="W119" s="73">
        <f t="shared" si="9"/>
        <v>0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</row>
    <row r="120" spans="1:397" s="21" customFormat="1" ht="45" customHeight="1" x14ac:dyDescent="0.25">
      <c r="A120" s="32">
        <v>109</v>
      </c>
      <c r="B120" s="34" t="s">
        <v>6</v>
      </c>
      <c r="C120" s="64" t="s">
        <v>109</v>
      </c>
      <c r="D120" s="33" t="s">
        <v>252</v>
      </c>
      <c r="E120" s="35" t="s">
        <v>161</v>
      </c>
      <c r="F120" s="33" t="s">
        <v>167</v>
      </c>
      <c r="G120" s="58">
        <v>10000</v>
      </c>
      <c r="H120" s="45">
        <v>10000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2"/>
        <v>2500</v>
      </c>
      <c r="P120" s="59">
        <v>250.00000000000006</v>
      </c>
      <c r="Q120" s="55">
        <f t="shared" si="11"/>
        <v>12750</v>
      </c>
      <c r="R120" s="80">
        <v>2743.83</v>
      </c>
      <c r="S120" s="82">
        <f t="shared" si="8"/>
        <v>10006.17</v>
      </c>
      <c r="T120" s="63" t="str">
        <f t="shared" si="10"/>
        <v>NO APLICA</v>
      </c>
      <c r="V120" s="5" t="s">
        <v>145</v>
      </c>
      <c r="W120" s="73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32">
        <v>110</v>
      </c>
      <c r="B121" s="34" t="s">
        <v>6</v>
      </c>
      <c r="C121" s="64" t="s">
        <v>112</v>
      </c>
      <c r="D121" s="33" t="s">
        <v>252</v>
      </c>
      <c r="E121" s="35" t="s">
        <v>161</v>
      </c>
      <c r="F121" s="33" t="s">
        <v>167</v>
      </c>
      <c r="G121" s="58">
        <v>10000</v>
      </c>
      <c r="H121" s="45">
        <v>10000</v>
      </c>
      <c r="I121" s="45">
        <v>0</v>
      </c>
      <c r="J121" s="58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2"/>
        <v>2500</v>
      </c>
      <c r="P121" s="59">
        <v>250.00000000000006</v>
      </c>
      <c r="Q121" s="55">
        <f t="shared" si="11"/>
        <v>12750</v>
      </c>
      <c r="R121" s="80">
        <v>2743.83</v>
      </c>
      <c r="S121" s="82">
        <f t="shared" si="8"/>
        <v>10006.17</v>
      </c>
      <c r="T121" s="63" t="str">
        <f t="shared" si="10"/>
        <v>NO APLICA</v>
      </c>
      <c r="V121" s="5" t="s">
        <v>145</v>
      </c>
      <c r="W121" s="73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32">
        <v>111</v>
      </c>
      <c r="B122" s="34" t="s">
        <v>6</v>
      </c>
      <c r="C122" s="64" t="s">
        <v>117</v>
      </c>
      <c r="D122" s="33" t="s">
        <v>252</v>
      </c>
      <c r="E122" s="35" t="s">
        <v>161</v>
      </c>
      <c r="F122" s="33" t="s">
        <v>167</v>
      </c>
      <c r="G122" s="58">
        <v>10000</v>
      </c>
      <c r="H122" s="45">
        <v>10000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2"/>
        <v>2500</v>
      </c>
      <c r="P122" s="59">
        <v>250.00000000000006</v>
      </c>
      <c r="Q122" s="55">
        <f t="shared" si="11"/>
        <v>12750</v>
      </c>
      <c r="R122" s="80">
        <v>2743.83</v>
      </c>
      <c r="S122" s="82">
        <f t="shared" si="8"/>
        <v>10006.17</v>
      </c>
      <c r="T122" s="63" t="str">
        <f t="shared" si="10"/>
        <v>NO APLICA</v>
      </c>
      <c r="V122" s="5" t="s">
        <v>145</v>
      </c>
      <c r="W122" s="73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4" t="s">
        <v>98</v>
      </c>
      <c r="D123" s="33" t="s">
        <v>70</v>
      </c>
      <c r="E123" s="35" t="s">
        <v>161</v>
      </c>
      <c r="F123" s="33" t="s">
        <v>167</v>
      </c>
      <c r="G123" s="58">
        <v>8000</v>
      </c>
      <c r="H123" s="45">
        <v>8000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2"/>
        <v>2000</v>
      </c>
      <c r="P123" s="59">
        <v>250.00000000000006</v>
      </c>
      <c r="Q123" s="55">
        <f t="shared" si="11"/>
        <v>10250</v>
      </c>
      <c r="R123" s="80">
        <v>1928.3300000000004</v>
      </c>
      <c r="S123" s="82">
        <f t="shared" si="8"/>
        <v>8321.67</v>
      </c>
      <c r="T123" s="63" t="str">
        <f t="shared" si="10"/>
        <v>NO APLICA</v>
      </c>
      <c r="V123" s="5" t="s">
        <v>145</v>
      </c>
      <c r="W123" s="73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104</v>
      </c>
      <c r="D124" s="33" t="s">
        <v>70</v>
      </c>
      <c r="E124" s="35" t="s">
        <v>161</v>
      </c>
      <c r="F124" s="33" t="s">
        <v>167</v>
      </c>
      <c r="G124" s="58">
        <v>8000</v>
      </c>
      <c r="H124" s="45">
        <v>8000</v>
      </c>
      <c r="I124" s="45">
        <v>0</v>
      </c>
      <c r="J124" s="58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2"/>
        <v>2000</v>
      </c>
      <c r="P124" s="59">
        <v>250.00000000000006</v>
      </c>
      <c r="Q124" s="55">
        <f t="shared" si="11"/>
        <v>10250</v>
      </c>
      <c r="R124" s="80">
        <v>1928.3300000000004</v>
      </c>
      <c r="S124" s="82">
        <f t="shared" si="8"/>
        <v>8321.67</v>
      </c>
      <c r="T124" s="63" t="str">
        <f t="shared" si="10"/>
        <v>NO APLICA</v>
      </c>
      <c r="V124" s="5" t="s">
        <v>145</v>
      </c>
      <c r="W124" s="73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5" t="s">
        <v>118</v>
      </c>
      <c r="D125" s="66" t="s">
        <v>252</v>
      </c>
      <c r="E125" s="35" t="s">
        <v>161</v>
      </c>
      <c r="F125" s="33" t="s">
        <v>167</v>
      </c>
      <c r="G125" s="58">
        <v>10000</v>
      </c>
      <c r="H125" s="45">
        <v>10000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2"/>
        <v>2500</v>
      </c>
      <c r="P125" s="59">
        <v>250.00000000000006</v>
      </c>
      <c r="Q125" s="55">
        <f t="shared" si="11"/>
        <v>12750</v>
      </c>
      <c r="R125" s="80">
        <v>2743.83</v>
      </c>
      <c r="S125" s="82">
        <f t="shared" si="8"/>
        <v>10006.17</v>
      </c>
      <c r="T125" s="63" t="str">
        <f t="shared" si="10"/>
        <v>NO APLICA</v>
      </c>
      <c r="V125" s="5" t="s">
        <v>145</v>
      </c>
      <c r="W125" s="73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253</v>
      </c>
      <c r="D126" s="33" t="s">
        <v>70</v>
      </c>
      <c r="E126" s="35" t="s">
        <v>161</v>
      </c>
      <c r="F126" s="33" t="s">
        <v>167</v>
      </c>
      <c r="G126" s="58">
        <v>8000</v>
      </c>
      <c r="H126" s="45">
        <v>8000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2"/>
        <v>2000</v>
      </c>
      <c r="P126" s="59">
        <v>250.00000000000006</v>
      </c>
      <c r="Q126" s="55">
        <f t="shared" si="11"/>
        <v>10250</v>
      </c>
      <c r="R126" s="80">
        <v>1928.3300000000004</v>
      </c>
      <c r="S126" s="82">
        <f t="shared" si="8"/>
        <v>8321.67</v>
      </c>
      <c r="T126" s="63" t="str">
        <f t="shared" si="10"/>
        <v>NO APLICA</v>
      </c>
      <c r="V126" s="5" t="s">
        <v>145</v>
      </c>
      <c r="W126" s="73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21" customFormat="1" ht="45" customHeight="1" x14ac:dyDescent="0.25">
      <c r="A127" s="32">
        <v>116</v>
      </c>
      <c r="B127" s="34" t="s">
        <v>6</v>
      </c>
      <c r="C127" s="64" t="s">
        <v>254</v>
      </c>
      <c r="D127" s="33" t="s">
        <v>70</v>
      </c>
      <c r="E127" s="35" t="s">
        <v>161</v>
      </c>
      <c r="F127" s="33" t="s">
        <v>167</v>
      </c>
      <c r="G127" s="58">
        <v>8000</v>
      </c>
      <c r="H127" s="45">
        <v>8000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2"/>
        <v>2000</v>
      </c>
      <c r="P127" s="59">
        <v>250.00000000000006</v>
      </c>
      <c r="Q127" s="55">
        <f t="shared" si="11"/>
        <v>10250</v>
      </c>
      <c r="R127" s="80">
        <v>1928.3300000000004</v>
      </c>
      <c r="S127" s="82">
        <f t="shared" si="8"/>
        <v>8321.67</v>
      </c>
      <c r="T127" s="63" t="str">
        <f t="shared" si="10"/>
        <v>NO APLICA</v>
      </c>
      <c r="V127" s="5" t="s">
        <v>145</v>
      </c>
      <c r="W127" s="73">
        <f t="shared" si="9"/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</row>
    <row r="128" spans="1:397" s="21" customFormat="1" ht="45" customHeight="1" x14ac:dyDescent="0.25">
      <c r="A128" s="32">
        <v>117</v>
      </c>
      <c r="B128" s="34" t="s">
        <v>6</v>
      </c>
      <c r="C128" s="64" t="s">
        <v>107</v>
      </c>
      <c r="D128" s="33" t="s">
        <v>252</v>
      </c>
      <c r="E128" s="35" t="s">
        <v>161</v>
      </c>
      <c r="F128" s="33" t="s">
        <v>167</v>
      </c>
      <c r="G128" s="58">
        <v>10000</v>
      </c>
      <c r="H128" s="45">
        <v>10000</v>
      </c>
      <c r="I128" s="45">
        <v>0</v>
      </c>
      <c r="J128" s="58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2"/>
        <v>2500</v>
      </c>
      <c r="P128" s="59">
        <v>250.00000000000006</v>
      </c>
      <c r="Q128" s="55">
        <f t="shared" si="11"/>
        <v>12750</v>
      </c>
      <c r="R128" s="80">
        <v>2743.83</v>
      </c>
      <c r="S128" s="82">
        <f t="shared" si="8"/>
        <v>10006.17</v>
      </c>
      <c r="T128" s="63" t="str">
        <f t="shared" si="10"/>
        <v>NO APLICA</v>
      </c>
      <c r="V128" s="5" t="s">
        <v>145</v>
      </c>
      <c r="W128" s="73">
        <f t="shared" si="9"/>
        <v>0</v>
      </c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</row>
    <row r="129" spans="1:397" s="21" customFormat="1" ht="45" customHeight="1" x14ac:dyDescent="0.25">
      <c r="A129" s="32">
        <v>118</v>
      </c>
      <c r="B129" s="34" t="s">
        <v>6</v>
      </c>
      <c r="C129" s="64" t="s">
        <v>93</v>
      </c>
      <c r="D129" s="33" t="s">
        <v>70</v>
      </c>
      <c r="E129" s="35" t="s">
        <v>161</v>
      </c>
      <c r="F129" s="33" t="s">
        <v>167</v>
      </c>
      <c r="G129" s="58">
        <v>8000</v>
      </c>
      <c r="H129" s="45">
        <v>8000</v>
      </c>
      <c r="I129" s="45">
        <v>0</v>
      </c>
      <c r="J129" s="58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2"/>
        <v>2000</v>
      </c>
      <c r="P129" s="59">
        <v>250.00000000000006</v>
      </c>
      <c r="Q129" s="55">
        <f t="shared" si="11"/>
        <v>10250</v>
      </c>
      <c r="R129" s="80">
        <v>1928.3300000000004</v>
      </c>
      <c r="S129" s="82">
        <f t="shared" si="8"/>
        <v>8321.67</v>
      </c>
      <c r="T129" s="63" t="str">
        <f t="shared" si="10"/>
        <v>NO APLICA</v>
      </c>
      <c r="V129" s="5" t="s">
        <v>145</v>
      </c>
      <c r="W129" s="73">
        <f t="shared" si="9"/>
        <v>0</v>
      </c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</row>
    <row r="130" spans="1:397" s="21" customFormat="1" ht="45" customHeight="1" x14ac:dyDescent="0.25">
      <c r="A130" s="32">
        <v>119</v>
      </c>
      <c r="B130" s="34" t="s">
        <v>6</v>
      </c>
      <c r="C130" s="64" t="s">
        <v>94</v>
      </c>
      <c r="D130" s="33" t="s">
        <v>70</v>
      </c>
      <c r="E130" s="35" t="s">
        <v>161</v>
      </c>
      <c r="F130" s="33" t="s">
        <v>167</v>
      </c>
      <c r="G130" s="58">
        <v>8000</v>
      </c>
      <c r="H130" s="45">
        <v>8000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2"/>
        <v>2000</v>
      </c>
      <c r="P130" s="59">
        <v>250.00000000000006</v>
      </c>
      <c r="Q130" s="55">
        <f t="shared" si="11"/>
        <v>10250</v>
      </c>
      <c r="R130" s="80">
        <v>1928.3300000000004</v>
      </c>
      <c r="S130" s="82">
        <f t="shared" ref="S130:S167" si="16">Q130-R130</f>
        <v>8321.67</v>
      </c>
      <c r="T130" s="63" t="str">
        <f t="shared" si="10"/>
        <v>NO APLICA</v>
      </c>
      <c r="V130" s="5" t="s">
        <v>145</v>
      </c>
      <c r="W130" s="73">
        <f t="shared" si="9"/>
        <v>0</v>
      </c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</row>
    <row r="131" spans="1:397" s="21" customFormat="1" ht="45" customHeight="1" x14ac:dyDescent="0.25">
      <c r="A131" s="32">
        <v>120</v>
      </c>
      <c r="B131" s="34" t="s">
        <v>6</v>
      </c>
      <c r="C131" s="64" t="s">
        <v>95</v>
      </c>
      <c r="D131" s="33" t="s">
        <v>252</v>
      </c>
      <c r="E131" s="62" t="s">
        <v>161</v>
      </c>
      <c r="F131" s="33" t="s">
        <v>167</v>
      </c>
      <c r="G131" s="58">
        <v>10000</v>
      </c>
      <c r="H131" s="45">
        <v>10000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2"/>
        <v>2500</v>
      </c>
      <c r="P131" s="59">
        <v>250.00000000000006</v>
      </c>
      <c r="Q131" s="55">
        <f t="shared" si="11"/>
        <v>12750</v>
      </c>
      <c r="R131" s="80">
        <v>6000.9</v>
      </c>
      <c r="S131" s="82">
        <f t="shared" si="16"/>
        <v>6749.1</v>
      </c>
      <c r="T131" s="63" t="str">
        <f t="shared" si="10"/>
        <v>NO APLICA</v>
      </c>
      <c r="V131" s="5" t="s">
        <v>145</v>
      </c>
      <c r="W131" s="73">
        <f t="shared" si="9"/>
        <v>0</v>
      </c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</row>
    <row r="132" spans="1:397" s="8" customFormat="1" ht="45" customHeight="1" x14ac:dyDescent="0.25">
      <c r="A132" s="32">
        <v>121</v>
      </c>
      <c r="B132" s="34" t="s">
        <v>6</v>
      </c>
      <c r="C132" s="64" t="s">
        <v>191</v>
      </c>
      <c r="D132" s="33" t="s">
        <v>70</v>
      </c>
      <c r="E132" s="62" t="s">
        <v>161</v>
      </c>
      <c r="F132" s="33" t="s">
        <v>167</v>
      </c>
      <c r="G132" s="58">
        <v>8000</v>
      </c>
      <c r="H132" s="58">
        <v>8000</v>
      </c>
      <c r="I132" s="58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2"/>
        <v>2000</v>
      </c>
      <c r="P132" s="59">
        <v>250.00000000000006</v>
      </c>
      <c r="Q132" s="55">
        <f t="shared" si="11"/>
        <v>10250</v>
      </c>
      <c r="R132" s="80">
        <v>1928.3300000000004</v>
      </c>
      <c r="S132" s="82">
        <f t="shared" si="16"/>
        <v>8321.67</v>
      </c>
      <c r="T132" s="63" t="str">
        <f t="shared" si="10"/>
        <v>NO APLICA</v>
      </c>
      <c r="V132" s="5" t="s">
        <v>145</v>
      </c>
      <c r="W132" s="73">
        <f t="shared" si="9"/>
        <v>0</v>
      </c>
    </row>
    <row r="133" spans="1:397" s="8" customFormat="1" ht="45" customHeight="1" x14ac:dyDescent="0.25">
      <c r="A133" s="32">
        <v>122</v>
      </c>
      <c r="B133" s="34" t="s">
        <v>6</v>
      </c>
      <c r="C133" s="64" t="s">
        <v>116</v>
      </c>
      <c r="D133" s="33" t="s">
        <v>252</v>
      </c>
      <c r="E133" s="62" t="s">
        <v>161</v>
      </c>
      <c r="F133" s="33" t="s">
        <v>167</v>
      </c>
      <c r="G133" s="58">
        <v>10000</v>
      </c>
      <c r="H133" s="58">
        <v>10000</v>
      </c>
      <c r="I133" s="58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2"/>
        <v>2500</v>
      </c>
      <c r="P133" s="59">
        <v>250.00000000000006</v>
      </c>
      <c r="Q133" s="55">
        <f t="shared" si="11"/>
        <v>12750</v>
      </c>
      <c r="R133" s="80">
        <v>2743.83</v>
      </c>
      <c r="S133" s="82">
        <f t="shared" si="16"/>
        <v>10006.17</v>
      </c>
      <c r="T133" s="63" t="str">
        <f t="shared" si="10"/>
        <v>NO APLICA</v>
      </c>
      <c r="V133" s="5" t="s">
        <v>145</v>
      </c>
      <c r="W133" s="73">
        <f t="shared" si="9"/>
        <v>0</v>
      </c>
    </row>
    <row r="134" spans="1:397" s="8" customFormat="1" ht="45" customHeight="1" x14ac:dyDescent="0.25">
      <c r="A134" s="32">
        <v>123</v>
      </c>
      <c r="B134" s="34" t="s">
        <v>6</v>
      </c>
      <c r="C134" s="64" t="s">
        <v>119</v>
      </c>
      <c r="D134" s="67" t="s">
        <v>70</v>
      </c>
      <c r="E134" s="62" t="s">
        <v>161</v>
      </c>
      <c r="F134" s="33" t="s">
        <v>167</v>
      </c>
      <c r="G134" s="58">
        <v>8000</v>
      </c>
      <c r="H134" s="58">
        <v>8000</v>
      </c>
      <c r="I134" s="58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2"/>
        <v>2000</v>
      </c>
      <c r="P134" s="59">
        <v>250.00000000000006</v>
      </c>
      <c r="Q134" s="55">
        <f t="shared" si="11"/>
        <v>10250</v>
      </c>
      <c r="R134" s="80">
        <v>5702</v>
      </c>
      <c r="S134" s="82">
        <f t="shared" si="16"/>
        <v>4548</v>
      </c>
      <c r="T134" s="63" t="str">
        <f t="shared" si="10"/>
        <v>NO APLICA</v>
      </c>
      <c r="V134" s="5" t="s">
        <v>145</v>
      </c>
      <c r="W134" s="73">
        <f t="shared" si="9"/>
        <v>0</v>
      </c>
    </row>
    <row r="135" spans="1:397" s="8" customFormat="1" ht="45" customHeight="1" x14ac:dyDescent="0.25">
      <c r="A135" s="32">
        <v>124</v>
      </c>
      <c r="B135" s="34" t="s">
        <v>6</v>
      </c>
      <c r="C135" s="64" t="s">
        <v>297</v>
      </c>
      <c r="D135" s="66" t="s">
        <v>70</v>
      </c>
      <c r="E135" s="62" t="s">
        <v>161</v>
      </c>
      <c r="F135" s="33" t="s">
        <v>167</v>
      </c>
      <c r="G135" s="58">
        <v>8000</v>
      </c>
      <c r="H135" s="58">
        <v>8000</v>
      </c>
      <c r="I135" s="58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2"/>
        <v>2000</v>
      </c>
      <c r="P135" s="59">
        <v>250.00000000000006</v>
      </c>
      <c r="Q135" s="55">
        <f t="shared" si="11"/>
        <v>10250</v>
      </c>
      <c r="R135" s="80">
        <v>1928.3300000000004</v>
      </c>
      <c r="S135" s="82">
        <f t="shared" si="16"/>
        <v>8321.67</v>
      </c>
      <c r="T135" s="63" t="s">
        <v>145</v>
      </c>
      <c r="V135" s="5" t="s">
        <v>145</v>
      </c>
      <c r="W135" s="73">
        <f t="shared" si="9"/>
        <v>0</v>
      </c>
    </row>
    <row r="136" spans="1:397" s="8" customFormat="1" ht="45" customHeight="1" x14ac:dyDescent="0.25">
      <c r="A136" s="32">
        <v>125</v>
      </c>
      <c r="B136" s="34" t="s">
        <v>6</v>
      </c>
      <c r="C136" s="64" t="s">
        <v>100</v>
      </c>
      <c r="D136" s="68" t="s">
        <v>70</v>
      </c>
      <c r="E136" s="62" t="s">
        <v>161</v>
      </c>
      <c r="F136" s="33" t="s">
        <v>167</v>
      </c>
      <c r="G136" s="58">
        <v>8000</v>
      </c>
      <c r="H136" s="58">
        <v>8000</v>
      </c>
      <c r="I136" s="58">
        <v>0</v>
      </c>
      <c r="J136" s="58">
        <v>0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2"/>
        <v>2000</v>
      </c>
      <c r="P136" s="59">
        <v>250.00000000000006</v>
      </c>
      <c r="Q136" s="55">
        <f t="shared" si="11"/>
        <v>10250</v>
      </c>
      <c r="R136" s="80">
        <v>1928.3300000000004</v>
      </c>
      <c r="S136" s="82">
        <f t="shared" si="16"/>
        <v>8321.67</v>
      </c>
      <c r="T136" s="63" t="str">
        <f t="shared" ref="T136:T141" si="17">V136</f>
        <v>NO APLICA</v>
      </c>
      <c r="V136" s="5" t="s">
        <v>145</v>
      </c>
      <c r="W136" s="73">
        <f t="shared" ref="W136:W166" si="18">SUM(X136:AE136)</f>
        <v>0</v>
      </c>
    </row>
    <row r="137" spans="1:397" s="8" customFormat="1" ht="45" customHeight="1" x14ac:dyDescent="0.25">
      <c r="A137" s="32">
        <v>126</v>
      </c>
      <c r="B137" s="34" t="s">
        <v>6</v>
      </c>
      <c r="C137" s="64" t="s">
        <v>201</v>
      </c>
      <c r="D137" s="69" t="s">
        <v>70</v>
      </c>
      <c r="E137" s="62" t="s">
        <v>161</v>
      </c>
      <c r="F137" s="33" t="s">
        <v>167</v>
      </c>
      <c r="G137" s="58">
        <v>8000</v>
      </c>
      <c r="H137" s="58">
        <v>8000</v>
      </c>
      <c r="I137" s="58">
        <v>0</v>
      </c>
      <c r="J137" s="58">
        <v>0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2"/>
        <v>2000</v>
      </c>
      <c r="P137" s="59">
        <v>250.00000000000006</v>
      </c>
      <c r="Q137" s="55">
        <f t="shared" si="11"/>
        <v>10250</v>
      </c>
      <c r="R137" s="80">
        <v>1928.3300000000004</v>
      </c>
      <c r="S137" s="82">
        <f t="shared" si="16"/>
        <v>8321.67</v>
      </c>
      <c r="T137" s="63" t="str">
        <f t="shared" si="17"/>
        <v>NO APLICA</v>
      </c>
      <c r="V137" s="5" t="s">
        <v>145</v>
      </c>
      <c r="W137" s="73">
        <f t="shared" si="18"/>
        <v>0</v>
      </c>
    </row>
    <row r="138" spans="1:397" s="8" customFormat="1" ht="45" customHeight="1" x14ac:dyDescent="0.25">
      <c r="A138" s="32">
        <v>127</v>
      </c>
      <c r="B138" s="34" t="s">
        <v>6</v>
      </c>
      <c r="C138" s="64" t="s">
        <v>255</v>
      </c>
      <c r="D138" s="69" t="s">
        <v>70</v>
      </c>
      <c r="E138" s="62" t="s">
        <v>161</v>
      </c>
      <c r="F138" s="33" t="s">
        <v>167</v>
      </c>
      <c r="G138" s="58">
        <v>8000</v>
      </c>
      <c r="H138" s="58">
        <v>8000</v>
      </c>
      <c r="I138" s="58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2"/>
        <v>2000</v>
      </c>
      <c r="P138" s="59">
        <v>250.00000000000006</v>
      </c>
      <c r="Q138" s="55">
        <f t="shared" si="11"/>
        <v>10250</v>
      </c>
      <c r="R138" s="80">
        <v>1928.3300000000004</v>
      </c>
      <c r="S138" s="82">
        <f t="shared" si="16"/>
        <v>8321.67</v>
      </c>
      <c r="T138" s="63" t="str">
        <f t="shared" si="17"/>
        <v>NO APLICA</v>
      </c>
      <c r="V138" s="5" t="s">
        <v>145</v>
      </c>
      <c r="W138" s="73">
        <f t="shared" si="18"/>
        <v>0</v>
      </c>
    </row>
    <row r="139" spans="1:397" s="8" customFormat="1" ht="45" customHeight="1" x14ac:dyDescent="0.25">
      <c r="A139" s="32">
        <v>128</v>
      </c>
      <c r="B139" s="34" t="s">
        <v>6</v>
      </c>
      <c r="C139" s="64" t="s">
        <v>115</v>
      </c>
      <c r="D139" s="64" t="s">
        <v>252</v>
      </c>
      <c r="E139" s="62" t="s">
        <v>161</v>
      </c>
      <c r="F139" s="33" t="s">
        <v>167</v>
      </c>
      <c r="G139" s="58">
        <v>10000</v>
      </c>
      <c r="H139" s="58">
        <v>10000</v>
      </c>
      <c r="I139" s="58">
        <v>0</v>
      </c>
      <c r="J139" s="58">
        <v>0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2"/>
        <v>2500</v>
      </c>
      <c r="P139" s="59">
        <v>250.00000000000006</v>
      </c>
      <c r="Q139" s="55">
        <f t="shared" si="11"/>
        <v>12750</v>
      </c>
      <c r="R139" s="80">
        <v>5868.83</v>
      </c>
      <c r="S139" s="82">
        <f t="shared" si="16"/>
        <v>6881.17</v>
      </c>
      <c r="T139" s="63" t="str">
        <f>V139</f>
        <v>NO APLICA</v>
      </c>
      <c r="V139" s="5" t="s">
        <v>145</v>
      </c>
      <c r="W139" s="73">
        <f t="shared" si="18"/>
        <v>0</v>
      </c>
    </row>
    <row r="140" spans="1:397" s="8" customFormat="1" ht="45" customHeight="1" x14ac:dyDescent="0.25">
      <c r="A140" s="32">
        <v>129</v>
      </c>
      <c r="B140" s="34" t="s">
        <v>6</v>
      </c>
      <c r="C140" s="64" t="s">
        <v>268</v>
      </c>
      <c r="D140" s="64" t="s">
        <v>64</v>
      </c>
      <c r="E140" s="62" t="s">
        <v>173</v>
      </c>
      <c r="F140" s="33" t="s">
        <v>291</v>
      </c>
      <c r="G140" s="83">
        <v>11000</v>
      </c>
      <c r="H140" s="58">
        <f>G140</f>
        <v>11000</v>
      </c>
      <c r="I140" s="58">
        <v>0</v>
      </c>
      <c r="J140" s="58">
        <v>375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2"/>
        <v>2750</v>
      </c>
      <c r="P140" s="59">
        <v>250.00000000000006</v>
      </c>
      <c r="Q140" s="55">
        <f t="shared" si="11"/>
        <v>14375</v>
      </c>
      <c r="R140" s="87">
        <v>2934.96</v>
      </c>
      <c r="S140" s="82">
        <f t="shared" si="16"/>
        <v>11440.04</v>
      </c>
      <c r="T140" s="63">
        <f>W140</f>
        <v>622</v>
      </c>
      <c r="V140" s="5" t="s">
        <v>145</v>
      </c>
      <c r="W140" s="73">
        <f t="shared" si="18"/>
        <v>622</v>
      </c>
      <c r="X140" s="8">
        <v>344</v>
      </c>
      <c r="Y140" s="8">
        <v>278</v>
      </c>
    </row>
    <row r="141" spans="1:397" s="8" customFormat="1" ht="45" customHeight="1" x14ac:dyDescent="0.25">
      <c r="A141" s="32">
        <v>130</v>
      </c>
      <c r="B141" s="34" t="s">
        <v>6</v>
      </c>
      <c r="C141" s="64" t="s">
        <v>269</v>
      </c>
      <c r="D141" s="64" t="s">
        <v>64</v>
      </c>
      <c r="E141" s="62" t="s">
        <v>173</v>
      </c>
      <c r="F141" s="33" t="s">
        <v>291</v>
      </c>
      <c r="G141" s="83">
        <v>11000</v>
      </c>
      <c r="H141" s="58">
        <f t="shared" ref="H141:H155" si="19">G141</f>
        <v>11000</v>
      </c>
      <c r="I141" s="58">
        <v>0</v>
      </c>
      <c r="J141" s="58">
        <v>375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2"/>
        <v>2750</v>
      </c>
      <c r="P141" s="59">
        <v>250.00000000000006</v>
      </c>
      <c r="Q141" s="55">
        <f t="shared" ref="Q141:Q167" si="20">SUM(H141:P141)</f>
        <v>14375</v>
      </c>
      <c r="R141" s="87">
        <v>2934.96</v>
      </c>
      <c r="S141" s="82">
        <f t="shared" si="16"/>
        <v>11440.04</v>
      </c>
      <c r="T141" s="63" t="str">
        <f t="shared" si="17"/>
        <v>NO APLICA</v>
      </c>
      <c r="V141" s="5" t="s">
        <v>145</v>
      </c>
      <c r="W141" s="73">
        <f t="shared" si="18"/>
        <v>0</v>
      </c>
    </row>
    <row r="142" spans="1:397" s="8" customFormat="1" ht="45" customHeight="1" x14ac:dyDescent="0.25">
      <c r="A142" s="32">
        <v>131</v>
      </c>
      <c r="B142" s="34" t="s">
        <v>6</v>
      </c>
      <c r="C142" s="64" t="s">
        <v>270</v>
      </c>
      <c r="D142" s="64" t="s">
        <v>64</v>
      </c>
      <c r="E142" s="62" t="s">
        <v>173</v>
      </c>
      <c r="F142" s="33" t="s">
        <v>291</v>
      </c>
      <c r="G142" s="83">
        <v>11000</v>
      </c>
      <c r="H142" s="58">
        <f t="shared" si="19"/>
        <v>11000</v>
      </c>
      <c r="I142" s="58">
        <v>0</v>
      </c>
      <c r="J142" s="58">
        <v>375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2"/>
        <v>2750</v>
      </c>
      <c r="P142" s="59">
        <v>250.00000000000006</v>
      </c>
      <c r="Q142" s="55">
        <f t="shared" si="20"/>
        <v>14375</v>
      </c>
      <c r="R142" s="87">
        <v>2934.96</v>
      </c>
      <c r="S142" s="82">
        <f t="shared" si="16"/>
        <v>11440.04</v>
      </c>
      <c r="T142" s="106">
        <f>W142</f>
        <v>638</v>
      </c>
      <c r="V142" s="5" t="s">
        <v>145</v>
      </c>
      <c r="W142" s="73">
        <f t="shared" si="18"/>
        <v>638</v>
      </c>
      <c r="X142" s="8">
        <v>638</v>
      </c>
    </row>
    <row r="143" spans="1:397" s="8" customFormat="1" ht="45" customHeight="1" x14ac:dyDescent="0.25">
      <c r="A143" s="32">
        <v>132</v>
      </c>
      <c r="B143" s="34" t="s">
        <v>6</v>
      </c>
      <c r="C143" s="64" t="s">
        <v>271</v>
      </c>
      <c r="D143" s="64" t="s">
        <v>284</v>
      </c>
      <c r="E143" s="62" t="s">
        <v>161</v>
      </c>
      <c r="F143" s="33" t="s">
        <v>292</v>
      </c>
      <c r="G143" s="83">
        <v>10000</v>
      </c>
      <c r="H143" s="58">
        <f t="shared" si="19"/>
        <v>10000</v>
      </c>
      <c r="I143" s="58">
        <v>0</v>
      </c>
      <c r="J143" s="58">
        <v>0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2"/>
        <v>2500</v>
      </c>
      <c r="P143" s="59">
        <v>250.00000000000006</v>
      </c>
      <c r="Q143" s="55">
        <f t="shared" si="20"/>
        <v>12750</v>
      </c>
      <c r="R143" s="87">
        <v>2743.83</v>
      </c>
      <c r="S143" s="82">
        <f t="shared" si="16"/>
        <v>10006.17</v>
      </c>
      <c r="T143" s="106" t="str">
        <f t="shared" ref="T143:T167" si="21">V143</f>
        <v>NO APLICA</v>
      </c>
      <c r="V143" s="5" t="s">
        <v>145</v>
      </c>
      <c r="W143" s="73">
        <f t="shared" si="18"/>
        <v>0</v>
      </c>
    </row>
    <row r="144" spans="1:397" s="8" customFormat="1" ht="45" customHeight="1" x14ac:dyDescent="0.25">
      <c r="A144" s="32">
        <v>133</v>
      </c>
      <c r="B144" s="34" t="s">
        <v>6</v>
      </c>
      <c r="C144" s="64" t="s">
        <v>272</v>
      </c>
      <c r="D144" s="64" t="s">
        <v>285</v>
      </c>
      <c r="E144" s="62" t="s">
        <v>161</v>
      </c>
      <c r="F144" s="33" t="s">
        <v>292</v>
      </c>
      <c r="G144" s="83">
        <v>8000</v>
      </c>
      <c r="H144" s="58">
        <f t="shared" si="19"/>
        <v>8000</v>
      </c>
      <c r="I144" s="58">
        <v>0</v>
      </c>
      <c r="J144" s="58">
        <v>0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si="12"/>
        <v>2000</v>
      </c>
      <c r="P144" s="59">
        <v>250.00000000000006</v>
      </c>
      <c r="Q144" s="55">
        <f t="shared" si="20"/>
        <v>10250</v>
      </c>
      <c r="R144" s="87">
        <v>1928.3300000000004</v>
      </c>
      <c r="S144" s="82">
        <f t="shared" si="16"/>
        <v>8321.67</v>
      </c>
      <c r="T144" s="106">
        <f>W144</f>
        <v>632</v>
      </c>
      <c r="V144" s="5" t="s">
        <v>145</v>
      </c>
      <c r="W144" s="73">
        <f t="shared" si="18"/>
        <v>632</v>
      </c>
      <c r="X144" s="8">
        <v>632</v>
      </c>
    </row>
    <row r="145" spans="1:27" s="8" customFormat="1" ht="45" customHeight="1" x14ac:dyDescent="0.25">
      <c r="A145" s="32">
        <v>134</v>
      </c>
      <c r="B145" s="34" t="s">
        <v>6</v>
      </c>
      <c r="C145" s="64" t="s">
        <v>273</v>
      </c>
      <c r="D145" s="64" t="s">
        <v>200</v>
      </c>
      <c r="E145" s="62" t="s">
        <v>200</v>
      </c>
      <c r="F145" s="33" t="s">
        <v>169</v>
      </c>
      <c r="G145" s="83">
        <v>8000</v>
      </c>
      <c r="H145" s="58">
        <f t="shared" si="19"/>
        <v>8000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12"/>
        <v>2000</v>
      </c>
      <c r="P145" s="59">
        <v>250.00000000000006</v>
      </c>
      <c r="Q145" s="55">
        <f t="shared" si="20"/>
        <v>10250</v>
      </c>
      <c r="R145" s="87">
        <v>2062.7300000000005</v>
      </c>
      <c r="S145" s="82">
        <f t="shared" si="16"/>
        <v>8187.2699999999995</v>
      </c>
      <c r="T145" s="106" t="str">
        <f t="shared" si="21"/>
        <v>NO APLICA</v>
      </c>
      <c r="V145" s="5" t="s">
        <v>145</v>
      </c>
      <c r="W145" s="73">
        <f t="shared" si="18"/>
        <v>0</v>
      </c>
    </row>
    <row r="146" spans="1:27" s="8" customFormat="1" ht="45" customHeight="1" x14ac:dyDescent="0.25">
      <c r="A146" s="32">
        <v>135</v>
      </c>
      <c r="B146" s="34" t="s">
        <v>6</v>
      </c>
      <c r="C146" s="64" t="s">
        <v>274</v>
      </c>
      <c r="D146" s="64" t="s">
        <v>286</v>
      </c>
      <c r="E146" s="62" t="s">
        <v>286</v>
      </c>
      <c r="F146" s="33" t="s">
        <v>169</v>
      </c>
      <c r="G146" s="83">
        <v>8000</v>
      </c>
      <c r="H146" s="58">
        <f t="shared" si="19"/>
        <v>8000</v>
      </c>
      <c r="I146" s="58">
        <v>0</v>
      </c>
      <c r="J146" s="58">
        <v>0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si="12"/>
        <v>2000</v>
      </c>
      <c r="P146" s="59">
        <v>250.00000000000006</v>
      </c>
      <c r="Q146" s="55">
        <f t="shared" si="20"/>
        <v>10250</v>
      </c>
      <c r="R146" s="87">
        <v>1928.3300000000004</v>
      </c>
      <c r="S146" s="82">
        <f t="shared" si="16"/>
        <v>8321.67</v>
      </c>
      <c r="T146" s="106" t="str">
        <f t="shared" si="21"/>
        <v>NO APLICA</v>
      </c>
      <c r="V146" s="5" t="s">
        <v>145</v>
      </c>
      <c r="W146" s="73">
        <f t="shared" si="18"/>
        <v>0</v>
      </c>
    </row>
    <row r="147" spans="1:27" s="8" customFormat="1" ht="45" customHeight="1" x14ac:dyDescent="0.25">
      <c r="A147" s="32">
        <v>136</v>
      </c>
      <c r="B147" s="34" t="s">
        <v>6</v>
      </c>
      <c r="C147" s="64" t="s">
        <v>275</v>
      </c>
      <c r="D147" s="64" t="s">
        <v>63</v>
      </c>
      <c r="E147" s="62" t="s">
        <v>63</v>
      </c>
      <c r="F147" s="33" t="s">
        <v>168</v>
      </c>
      <c r="G147" s="83">
        <v>6000</v>
      </c>
      <c r="H147" s="58">
        <f t="shared" si="19"/>
        <v>6000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12"/>
        <v>1500</v>
      </c>
      <c r="P147" s="59">
        <v>250.00000000000006</v>
      </c>
      <c r="Q147" s="55">
        <f t="shared" si="20"/>
        <v>7750</v>
      </c>
      <c r="R147" s="87">
        <v>1328.33</v>
      </c>
      <c r="S147" s="82">
        <f t="shared" si="16"/>
        <v>6421.67</v>
      </c>
      <c r="T147" s="106" t="str">
        <f t="shared" si="21"/>
        <v>NO APLICA</v>
      </c>
      <c r="V147" s="5" t="s">
        <v>145</v>
      </c>
      <c r="W147" s="73">
        <f t="shared" si="18"/>
        <v>0</v>
      </c>
    </row>
    <row r="148" spans="1:27" s="8" customFormat="1" ht="45" customHeight="1" x14ac:dyDescent="0.25">
      <c r="A148" s="32">
        <v>137</v>
      </c>
      <c r="B148" s="34" t="s">
        <v>6</v>
      </c>
      <c r="C148" s="64" t="s">
        <v>276</v>
      </c>
      <c r="D148" s="64" t="s">
        <v>63</v>
      </c>
      <c r="E148" s="62" t="s">
        <v>63</v>
      </c>
      <c r="F148" s="33" t="s">
        <v>293</v>
      </c>
      <c r="G148" s="83">
        <v>6000</v>
      </c>
      <c r="H148" s="58">
        <f t="shared" si="19"/>
        <v>6000</v>
      </c>
      <c r="I148" s="58">
        <v>0</v>
      </c>
      <c r="J148" s="58">
        <v>0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ref="O148:O167" si="22">H148*25%</f>
        <v>1500</v>
      </c>
      <c r="P148" s="59">
        <v>250.00000000000006</v>
      </c>
      <c r="Q148" s="55">
        <f t="shared" si="20"/>
        <v>7750</v>
      </c>
      <c r="R148" s="87">
        <v>1328.33</v>
      </c>
      <c r="S148" s="82">
        <f t="shared" si="16"/>
        <v>6421.67</v>
      </c>
      <c r="T148" s="106" t="str">
        <f t="shared" si="21"/>
        <v>NO APLICA</v>
      </c>
      <c r="V148" s="5" t="s">
        <v>145</v>
      </c>
      <c r="W148" s="73">
        <f t="shared" si="18"/>
        <v>0</v>
      </c>
    </row>
    <row r="149" spans="1:27" s="8" customFormat="1" ht="45" customHeight="1" x14ac:dyDescent="0.25">
      <c r="A149" s="32">
        <v>138</v>
      </c>
      <c r="B149" s="34" t="s">
        <v>6</v>
      </c>
      <c r="C149" s="64" t="s">
        <v>277</v>
      </c>
      <c r="D149" s="64" t="s">
        <v>285</v>
      </c>
      <c r="E149" s="62" t="s">
        <v>285</v>
      </c>
      <c r="F149" s="33" t="s">
        <v>294</v>
      </c>
      <c r="G149" s="83">
        <v>8000</v>
      </c>
      <c r="H149" s="58">
        <f t="shared" si="19"/>
        <v>8000</v>
      </c>
      <c r="I149" s="58">
        <v>0</v>
      </c>
      <c r="J149" s="58">
        <v>0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2"/>
        <v>2000</v>
      </c>
      <c r="P149" s="59">
        <v>250.00000000000006</v>
      </c>
      <c r="Q149" s="55">
        <f t="shared" si="20"/>
        <v>10250</v>
      </c>
      <c r="R149" s="87">
        <v>1928.3300000000004</v>
      </c>
      <c r="S149" s="82">
        <f t="shared" si="16"/>
        <v>8321.67</v>
      </c>
      <c r="T149" s="106" t="str">
        <f t="shared" si="21"/>
        <v>NO APLICA</v>
      </c>
      <c r="V149" s="5" t="s">
        <v>145</v>
      </c>
      <c r="W149" s="73">
        <f t="shared" si="18"/>
        <v>0</v>
      </c>
    </row>
    <row r="150" spans="1:27" s="8" customFormat="1" ht="45" customHeight="1" x14ac:dyDescent="0.25">
      <c r="A150" s="32">
        <v>139</v>
      </c>
      <c r="B150" s="34" t="s">
        <v>6</v>
      </c>
      <c r="C150" s="64" t="s">
        <v>278</v>
      </c>
      <c r="D150" s="64" t="s">
        <v>9</v>
      </c>
      <c r="E150" s="62" t="s">
        <v>9</v>
      </c>
      <c r="F150" s="33" t="s">
        <v>176</v>
      </c>
      <c r="G150" s="83">
        <v>4500</v>
      </c>
      <c r="H150" s="58">
        <f t="shared" si="19"/>
        <v>4500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2"/>
        <v>1125</v>
      </c>
      <c r="P150" s="59">
        <v>250.00000000000006</v>
      </c>
      <c r="Q150" s="55">
        <f t="shared" si="20"/>
        <v>5875</v>
      </c>
      <c r="R150" s="87">
        <v>896.15</v>
      </c>
      <c r="S150" s="82">
        <f t="shared" si="16"/>
        <v>4978.8500000000004</v>
      </c>
      <c r="T150" s="106" t="str">
        <f t="shared" si="21"/>
        <v>NO APLICA</v>
      </c>
      <c r="V150" s="5" t="s">
        <v>145</v>
      </c>
      <c r="W150" s="73">
        <f t="shared" si="18"/>
        <v>0</v>
      </c>
    </row>
    <row r="151" spans="1:27" s="8" customFormat="1" ht="45" customHeight="1" x14ac:dyDescent="0.25">
      <c r="A151" s="32">
        <v>140</v>
      </c>
      <c r="B151" s="34" t="s">
        <v>6</v>
      </c>
      <c r="C151" s="64" t="s">
        <v>279</v>
      </c>
      <c r="D151" s="64" t="s">
        <v>85</v>
      </c>
      <c r="E151" s="62" t="s">
        <v>85</v>
      </c>
      <c r="F151" s="33" t="s">
        <v>295</v>
      </c>
      <c r="G151" s="83">
        <v>11000</v>
      </c>
      <c r="H151" s="58">
        <f t="shared" si="19"/>
        <v>11000</v>
      </c>
      <c r="I151" s="58">
        <v>0</v>
      </c>
      <c r="J151" s="58">
        <v>375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2"/>
        <v>2750</v>
      </c>
      <c r="P151" s="59">
        <v>250.00000000000006</v>
      </c>
      <c r="Q151" s="55">
        <f t="shared" si="20"/>
        <v>14375</v>
      </c>
      <c r="R151" s="87">
        <v>2934.96</v>
      </c>
      <c r="S151" s="82">
        <f t="shared" si="16"/>
        <v>11440.04</v>
      </c>
      <c r="T151" s="106">
        <f>W151</f>
        <v>2448</v>
      </c>
      <c r="V151" s="5" t="s">
        <v>145</v>
      </c>
      <c r="W151" s="73">
        <f t="shared" si="18"/>
        <v>2448</v>
      </c>
      <c r="X151" s="8">
        <v>469</v>
      </c>
      <c r="Y151" s="8">
        <v>210</v>
      </c>
      <c r="Z151" s="8">
        <v>997</v>
      </c>
      <c r="AA151" s="8">
        <v>772</v>
      </c>
    </row>
    <row r="152" spans="1:27" s="8" customFormat="1" ht="45" customHeight="1" x14ac:dyDescent="0.25">
      <c r="A152" s="32">
        <v>141</v>
      </c>
      <c r="B152" s="34" t="s">
        <v>6</v>
      </c>
      <c r="C152" s="64" t="s">
        <v>280</v>
      </c>
      <c r="D152" s="64" t="s">
        <v>287</v>
      </c>
      <c r="E152" s="62" t="s">
        <v>287</v>
      </c>
      <c r="F152" s="33" t="s">
        <v>294</v>
      </c>
      <c r="G152" s="83">
        <v>8000</v>
      </c>
      <c r="H152" s="58">
        <f t="shared" si="19"/>
        <v>8000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2"/>
        <v>2000</v>
      </c>
      <c r="P152" s="59">
        <v>250.00000000000006</v>
      </c>
      <c r="Q152" s="55">
        <f t="shared" si="20"/>
        <v>10250</v>
      </c>
      <c r="R152" s="87">
        <v>1928.3300000000004</v>
      </c>
      <c r="S152" s="82">
        <f t="shared" si="16"/>
        <v>8321.67</v>
      </c>
      <c r="T152" s="106" t="str">
        <f t="shared" si="21"/>
        <v>NO APLICA</v>
      </c>
      <c r="V152" s="5" t="s">
        <v>145</v>
      </c>
      <c r="W152" s="73">
        <f t="shared" si="18"/>
        <v>0</v>
      </c>
    </row>
    <row r="153" spans="1:27" s="8" customFormat="1" ht="45" customHeight="1" x14ac:dyDescent="0.25">
      <c r="A153" s="32">
        <v>142</v>
      </c>
      <c r="B153" s="34" t="s">
        <v>6</v>
      </c>
      <c r="C153" s="64" t="s">
        <v>281</v>
      </c>
      <c r="D153" s="64" t="s">
        <v>288</v>
      </c>
      <c r="E153" s="62" t="s">
        <v>288</v>
      </c>
      <c r="F153" s="33" t="s">
        <v>292</v>
      </c>
      <c r="G153" s="83">
        <v>8000</v>
      </c>
      <c r="H153" s="58">
        <f t="shared" si="19"/>
        <v>8000</v>
      </c>
      <c r="I153" s="58">
        <v>0</v>
      </c>
      <c r="J153" s="58">
        <v>0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2"/>
        <v>2000</v>
      </c>
      <c r="P153" s="59">
        <v>250.00000000000006</v>
      </c>
      <c r="Q153" s="55">
        <f t="shared" si="20"/>
        <v>10250</v>
      </c>
      <c r="R153" s="87">
        <v>1928.3300000000004</v>
      </c>
      <c r="S153" s="82">
        <f t="shared" si="16"/>
        <v>8321.67</v>
      </c>
      <c r="T153" s="106" t="str">
        <f t="shared" si="21"/>
        <v>NO APLICA</v>
      </c>
      <c r="V153" s="5" t="s">
        <v>145</v>
      </c>
      <c r="W153" s="73">
        <f t="shared" si="18"/>
        <v>0</v>
      </c>
    </row>
    <row r="154" spans="1:27" s="8" customFormat="1" ht="45" customHeight="1" x14ac:dyDescent="0.25">
      <c r="A154" s="32">
        <v>143</v>
      </c>
      <c r="B154" s="34" t="s">
        <v>6</v>
      </c>
      <c r="C154" s="64" t="s">
        <v>282</v>
      </c>
      <c r="D154" s="64" t="s">
        <v>290</v>
      </c>
      <c r="E154" s="62" t="s">
        <v>290</v>
      </c>
      <c r="F154" s="33" t="s">
        <v>296</v>
      </c>
      <c r="G154" s="83">
        <v>8000</v>
      </c>
      <c r="H154" s="58">
        <f t="shared" si="19"/>
        <v>8000</v>
      </c>
      <c r="I154" s="58">
        <v>0</v>
      </c>
      <c r="J154" s="58">
        <v>0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2"/>
        <v>2000</v>
      </c>
      <c r="P154" s="59">
        <v>250.00000000000006</v>
      </c>
      <c r="Q154" s="55">
        <f t="shared" si="20"/>
        <v>10250</v>
      </c>
      <c r="R154" s="87">
        <v>2062.7300000000005</v>
      </c>
      <c r="S154" s="88">
        <f t="shared" si="16"/>
        <v>8187.2699999999995</v>
      </c>
      <c r="T154" s="106" t="str">
        <f t="shared" si="21"/>
        <v>NO APLICA</v>
      </c>
      <c r="U154" s="104"/>
      <c r="V154" s="89" t="s">
        <v>145</v>
      </c>
      <c r="W154" s="73">
        <f t="shared" si="18"/>
        <v>0</v>
      </c>
    </row>
    <row r="155" spans="1:27" s="8" customFormat="1" ht="45" customHeight="1" x14ac:dyDescent="0.25">
      <c r="A155" s="32">
        <v>144</v>
      </c>
      <c r="B155" s="34" t="s">
        <v>6</v>
      </c>
      <c r="C155" s="64" t="s">
        <v>283</v>
      </c>
      <c r="D155" s="64" t="s">
        <v>65</v>
      </c>
      <c r="E155" s="62" t="s">
        <v>65</v>
      </c>
      <c r="F155" s="33" t="s">
        <v>291</v>
      </c>
      <c r="G155" s="83">
        <v>8000</v>
      </c>
      <c r="H155" s="58">
        <f t="shared" si="19"/>
        <v>8000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2"/>
        <v>2000</v>
      </c>
      <c r="P155" s="59">
        <v>250.00000000000006</v>
      </c>
      <c r="Q155" s="55">
        <f t="shared" si="20"/>
        <v>10250</v>
      </c>
      <c r="R155" s="87">
        <v>1928.3300000000004</v>
      </c>
      <c r="S155" s="88">
        <f t="shared" si="16"/>
        <v>8321.67</v>
      </c>
      <c r="T155" s="106">
        <f>W155</f>
        <v>791.5</v>
      </c>
      <c r="U155" s="104"/>
      <c r="V155" s="89" t="s">
        <v>145</v>
      </c>
      <c r="W155" s="73">
        <f t="shared" si="18"/>
        <v>791.5</v>
      </c>
      <c r="X155" s="8">
        <v>328</v>
      </c>
      <c r="Y155" s="8">
        <v>463.5</v>
      </c>
    </row>
    <row r="156" spans="1:27" s="8" customFormat="1" ht="45" customHeight="1" x14ac:dyDescent="0.25">
      <c r="A156" s="32">
        <v>145</v>
      </c>
      <c r="B156" s="34" t="s">
        <v>6</v>
      </c>
      <c r="C156" s="64" t="s">
        <v>299</v>
      </c>
      <c r="D156" s="64" t="s">
        <v>300</v>
      </c>
      <c r="E156" s="62" t="s">
        <v>300</v>
      </c>
      <c r="F156" s="33" t="s">
        <v>168</v>
      </c>
      <c r="G156" s="83">
        <v>11000</v>
      </c>
      <c r="H156" s="58">
        <v>11000</v>
      </c>
      <c r="I156" s="58">
        <v>0</v>
      </c>
      <c r="J156" s="58">
        <v>375</v>
      </c>
      <c r="K156" s="45">
        <v>0</v>
      </c>
      <c r="L156" s="45">
        <v>0</v>
      </c>
      <c r="M156" s="45">
        <v>0</v>
      </c>
      <c r="N156" s="45">
        <v>0</v>
      </c>
      <c r="O156" s="58">
        <f t="shared" si="22"/>
        <v>2750</v>
      </c>
      <c r="P156" s="59">
        <v>250.00000000000006</v>
      </c>
      <c r="Q156" s="55">
        <f t="shared" si="20"/>
        <v>14375</v>
      </c>
      <c r="R156" s="87">
        <v>2934.96</v>
      </c>
      <c r="S156" s="88">
        <f t="shared" si="16"/>
        <v>11440.04</v>
      </c>
      <c r="T156" s="106" t="str">
        <f t="shared" si="21"/>
        <v>NO APLICA</v>
      </c>
      <c r="U156" s="104"/>
      <c r="V156" s="89" t="s">
        <v>145</v>
      </c>
      <c r="W156" s="73">
        <f t="shared" si="18"/>
        <v>0</v>
      </c>
    </row>
    <row r="157" spans="1:27" s="8" customFormat="1" ht="45" customHeight="1" x14ac:dyDescent="0.25">
      <c r="A157" s="32">
        <v>146</v>
      </c>
      <c r="B157" s="34" t="s">
        <v>6</v>
      </c>
      <c r="C157" s="64" t="s">
        <v>54</v>
      </c>
      <c r="D157" s="64" t="s">
        <v>301</v>
      </c>
      <c r="E157" s="62" t="s">
        <v>301</v>
      </c>
      <c r="F157" s="33" t="s">
        <v>150</v>
      </c>
      <c r="G157" s="83">
        <v>8000</v>
      </c>
      <c r="H157" s="58">
        <v>8000</v>
      </c>
      <c r="I157" s="58">
        <v>0</v>
      </c>
      <c r="J157" s="58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2"/>
        <v>2000</v>
      </c>
      <c r="P157" s="59">
        <v>250.00000000000006</v>
      </c>
      <c r="Q157" s="55">
        <f t="shared" si="20"/>
        <v>10250</v>
      </c>
      <c r="R157" s="87">
        <v>1928.33</v>
      </c>
      <c r="S157" s="88">
        <f t="shared" si="16"/>
        <v>8321.67</v>
      </c>
      <c r="T157" s="106">
        <f>W157</f>
        <v>380</v>
      </c>
      <c r="U157" s="104"/>
      <c r="V157" s="89" t="s">
        <v>145</v>
      </c>
      <c r="W157" s="73">
        <f t="shared" si="18"/>
        <v>380</v>
      </c>
      <c r="X157" s="8">
        <v>380</v>
      </c>
    </row>
    <row r="158" spans="1:27" s="8" customFormat="1" ht="45" customHeight="1" x14ac:dyDescent="0.25">
      <c r="A158" s="32">
        <v>147</v>
      </c>
      <c r="B158" s="34" t="s">
        <v>6</v>
      </c>
      <c r="C158" s="64" t="s">
        <v>302</v>
      </c>
      <c r="D158" s="64" t="s">
        <v>63</v>
      </c>
      <c r="E158" s="62" t="s">
        <v>63</v>
      </c>
      <c r="F158" s="33" t="s">
        <v>150</v>
      </c>
      <c r="G158" s="83">
        <v>6000</v>
      </c>
      <c r="H158" s="58">
        <v>6000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2"/>
        <v>1500</v>
      </c>
      <c r="P158" s="59">
        <v>250.00000000000006</v>
      </c>
      <c r="Q158" s="55">
        <f t="shared" si="20"/>
        <v>7750</v>
      </c>
      <c r="R158" s="87">
        <v>1328.33</v>
      </c>
      <c r="S158" s="88">
        <f t="shared" si="16"/>
        <v>6421.67</v>
      </c>
      <c r="T158" s="106" t="str">
        <f t="shared" si="21"/>
        <v>NO APLICA</v>
      </c>
      <c r="U158" s="104"/>
      <c r="V158" s="89" t="s">
        <v>145</v>
      </c>
      <c r="W158" s="73">
        <f t="shared" si="18"/>
        <v>0</v>
      </c>
    </row>
    <row r="159" spans="1:27" s="8" customFormat="1" ht="45" customHeight="1" x14ac:dyDescent="0.25">
      <c r="A159" s="32">
        <v>148</v>
      </c>
      <c r="B159" s="34" t="s">
        <v>6</v>
      </c>
      <c r="C159" s="64" t="s">
        <v>303</v>
      </c>
      <c r="D159" s="64" t="s">
        <v>65</v>
      </c>
      <c r="E159" s="62" t="s">
        <v>65</v>
      </c>
      <c r="F159" s="33" t="s">
        <v>291</v>
      </c>
      <c r="G159" s="83">
        <v>8000</v>
      </c>
      <c r="H159" s="58">
        <v>8000</v>
      </c>
      <c r="I159" s="58">
        <v>0</v>
      </c>
      <c r="J159" s="58">
        <v>0</v>
      </c>
      <c r="K159" s="45">
        <v>0</v>
      </c>
      <c r="L159" s="45">
        <v>0</v>
      </c>
      <c r="M159" s="45">
        <v>0</v>
      </c>
      <c r="N159" s="45">
        <v>0</v>
      </c>
      <c r="O159" s="58">
        <f t="shared" si="22"/>
        <v>2000</v>
      </c>
      <c r="P159" s="59">
        <v>250.00000000000006</v>
      </c>
      <c r="Q159" s="55">
        <f t="shared" si="20"/>
        <v>10250</v>
      </c>
      <c r="R159" s="87">
        <v>1928.3300000000004</v>
      </c>
      <c r="S159" s="88">
        <f t="shared" si="16"/>
        <v>8321.67</v>
      </c>
      <c r="T159" s="106">
        <f>W159</f>
        <v>708</v>
      </c>
      <c r="U159" s="104"/>
      <c r="V159" s="89" t="s">
        <v>145</v>
      </c>
      <c r="W159" s="73">
        <f t="shared" si="18"/>
        <v>708</v>
      </c>
      <c r="X159" s="8">
        <v>708</v>
      </c>
    </row>
    <row r="160" spans="1:27" s="8" customFormat="1" ht="45" customHeight="1" x14ac:dyDescent="0.25">
      <c r="A160" s="32">
        <v>149</v>
      </c>
      <c r="B160" s="34" t="s">
        <v>6</v>
      </c>
      <c r="C160" s="64" t="s">
        <v>113</v>
      </c>
      <c r="D160" s="64" t="s">
        <v>306</v>
      </c>
      <c r="E160" s="62" t="s">
        <v>306</v>
      </c>
      <c r="F160" s="33" t="s">
        <v>292</v>
      </c>
      <c r="G160" s="83">
        <v>10000</v>
      </c>
      <c r="H160" s="58">
        <v>10000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f t="shared" si="22"/>
        <v>2500</v>
      </c>
      <c r="P160" s="59">
        <v>250.00000000000006</v>
      </c>
      <c r="Q160" s="55">
        <f t="shared" si="20"/>
        <v>12750</v>
      </c>
      <c r="R160" s="87">
        <v>2743.83</v>
      </c>
      <c r="S160" s="88">
        <f t="shared" si="16"/>
        <v>10006.17</v>
      </c>
      <c r="T160" s="106" t="str">
        <f t="shared" si="21"/>
        <v>NO APLICA</v>
      </c>
      <c r="V160" s="89" t="s">
        <v>145</v>
      </c>
      <c r="W160" s="73">
        <f t="shared" si="18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64" t="s">
        <v>129</v>
      </c>
      <c r="D161" s="64" t="s">
        <v>307</v>
      </c>
      <c r="E161" s="62" t="s">
        <v>307</v>
      </c>
      <c r="F161" s="33" t="s">
        <v>292</v>
      </c>
      <c r="G161" s="83">
        <v>10000</v>
      </c>
      <c r="H161" s="58">
        <v>10000</v>
      </c>
      <c r="I161" s="58">
        <v>0</v>
      </c>
      <c r="J161" s="58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f t="shared" si="22"/>
        <v>2500</v>
      </c>
      <c r="P161" s="59">
        <v>250.00000000000006</v>
      </c>
      <c r="Q161" s="55">
        <f t="shared" si="20"/>
        <v>12750</v>
      </c>
      <c r="R161" s="87">
        <v>2743.83</v>
      </c>
      <c r="S161" s="88">
        <f t="shared" si="16"/>
        <v>10006.17</v>
      </c>
      <c r="T161" s="106" t="str">
        <f t="shared" si="21"/>
        <v>NO APLICA</v>
      </c>
      <c r="V161" s="89" t="s">
        <v>145</v>
      </c>
      <c r="W161" s="73">
        <f t="shared" si="18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120</v>
      </c>
      <c r="D162" s="64" t="s">
        <v>308</v>
      </c>
      <c r="E162" s="62" t="s">
        <v>308</v>
      </c>
      <c r="F162" s="33" t="s">
        <v>292</v>
      </c>
      <c r="G162" s="83">
        <v>10000</v>
      </c>
      <c r="H162" s="58">
        <v>10000</v>
      </c>
      <c r="I162" s="58">
        <v>0</v>
      </c>
      <c r="J162" s="58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f t="shared" si="22"/>
        <v>2500</v>
      </c>
      <c r="P162" s="59">
        <v>250.00000000000006</v>
      </c>
      <c r="Q162" s="55">
        <f t="shared" si="20"/>
        <v>12750</v>
      </c>
      <c r="R162" s="87">
        <v>2743.83</v>
      </c>
      <c r="S162" s="88">
        <f t="shared" si="16"/>
        <v>10006.17</v>
      </c>
      <c r="T162" s="106" t="str">
        <f t="shared" si="21"/>
        <v>NO APLICA</v>
      </c>
      <c r="V162" s="89" t="s">
        <v>145</v>
      </c>
      <c r="W162" s="73">
        <f t="shared" si="18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64" t="s">
        <v>304</v>
      </c>
      <c r="D163" s="64" t="s">
        <v>309</v>
      </c>
      <c r="E163" s="62" t="s">
        <v>309</v>
      </c>
      <c r="F163" s="33" t="s">
        <v>292</v>
      </c>
      <c r="G163" s="83">
        <v>8000</v>
      </c>
      <c r="H163" s="58">
        <v>8000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f t="shared" si="22"/>
        <v>2000</v>
      </c>
      <c r="P163" s="59">
        <v>250.00000000000006</v>
      </c>
      <c r="Q163" s="55">
        <f t="shared" si="20"/>
        <v>10250</v>
      </c>
      <c r="R163" s="87">
        <v>1928.3300000000004</v>
      </c>
      <c r="S163" s="88">
        <f t="shared" si="16"/>
        <v>8321.67</v>
      </c>
      <c r="T163" s="106" t="str">
        <f t="shared" si="21"/>
        <v>NO APLICA</v>
      </c>
      <c r="V163" s="89" t="s">
        <v>145</v>
      </c>
      <c r="W163" s="73">
        <f t="shared" si="18"/>
        <v>0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314</v>
      </c>
      <c r="D164" s="64" t="s">
        <v>17</v>
      </c>
      <c r="E164" s="33" t="s">
        <v>313</v>
      </c>
      <c r="F164" s="33" t="s">
        <v>171</v>
      </c>
      <c r="G164" s="58">
        <v>7000</v>
      </c>
      <c r="H164" s="45">
        <v>14000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f t="shared" si="22"/>
        <v>3500</v>
      </c>
      <c r="P164" s="59">
        <v>500</v>
      </c>
      <c r="Q164" s="55">
        <f t="shared" si="20"/>
        <v>18000</v>
      </c>
      <c r="R164" s="79">
        <v>3327.92</v>
      </c>
      <c r="S164" s="88">
        <f t="shared" si="16"/>
        <v>14672.08</v>
      </c>
      <c r="T164" s="106" t="str">
        <f t="shared" si="21"/>
        <v>NO APLICA</v>
      </c>
      <c r="V164" s="5" t="s">
        <v>145</v>
      </c>
      <c r="W164" s="73">
        <f t="shared" si="18"/>
        <v>0</v>
      </c>
    </row>
    <row r="165" spans="1:396" s="8" customFormat="1" ht="45" customHeight="1" x14ac:dyDescent="0.25">
      <c r="A165" s="32">
        <v>154</v>
      </c>
      <c r="B165" s="34" t="s">
        <v>6</v>
      </c>
      <c r="C165" s="64" t="s">
        <v>305</v>
      </c>
      <c r="D165" s="64" t="s">
        <v>289</v>
      </c>
      <c r="E165" s="62" t="s">
        <v>289</v>
      </c>
      <c r="F165" s="33" t="s">
        <v>292</v>
      </c>
      <c r="G165" s="83">
        <v>8000</v>
      </c>
      <c r="H165" s="58">
        <v>7466.67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f t="shared" si="22"/>
        <v>1866.6675</v>
      </c>
      <c r="P165" s="59">
        <v>233.33</v>
      </c>
      <c r="Q165" s="55">
        <f t="shared" si="20"/>
        <v>9566.6674999999996</v>
      </c>
      <c r="R165" s="87">
        <v>1815</v>
      </c>
      <c r="S165" s="88">
        <f t="shared" si="16"/>
        <v>7751.6674999999996</v>
      </c>
      <c r="T165" s="106" t="str">
        <f t="shared" si="21"/>
        <v>NO APLICA</v>
      </c>
      <c r="V165" s="89" t="s">
        <v>145</v>
      </c>
      <c r="W165" s="73">
        <f t="shared" si="18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64" t="s">
        <v>317</v>
      </c>
      <c r="D166" s="64" t="s">
        <v>310</v>
      </c>
      <c r="E166" s="62" t="s">
        <v>310</v>
      </c>
      <c r="F166" s="33" t="s">
        <v>292</v>
      </c>
      <c r="G166" s="83">
        <v>10000</v>
      </c>
      <c r="H166" s="58">
        <v>9333.33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f t="shared" si="22"/>
        <v>2333.3325</v>
      </c>
      <c r="P166" s="59">
        <v>233.33</v>
      </c>
      <c r="Q166" s="55">
        <f t="shared" si="20"/>
        <v>11899.9925</v>
      </c>
      <c r="R166" s="87">
        <v>2582.63</v>
      </c>
      <c r="S166" s="88">
        <f t="shared" si="16"/>
        <v>9317.3624999999993</v>
      </c>
      <c r="T166" s="106" t="str">
        <f t="shared" si="21"/>
        <v>NO APLICA</v>
      </c>
      <c r="V166" s="89" t="s">
        <v>145</v>
      </c>
      <c r="W166" s="73">
        <f t="shared" si="18"/>
        <v>0</v>
      </c>
    </row>
    <row r="167" spans="1:396" s="8" customFormat="1" ht="45" customHeight="1" thickBot="1" x14ac:dyDescent="0.3">
      <c r="A167" s="32">
        <v>156</v>
      </c>
      <c r="B167" s="34" t="s">
        <v>6</v>
      </c>
      <c r="C167" s="64" t="s">
        <v>315</v>
      </c>
      <c r="D167" s="64" t="s">
        <v>316</v>
      </c>
      <c r="E167" s="62" t="s">
        <v>316</v>
      </c>
      <c r="F167" s="33" t="s">
        <v>292</v>
      </c>
      <c r="G167" s="83">
        <v>8000</v>
      </c>
      <c r="H167" s="58">
        <v>7466.67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f t="shared" si="22"/>
        <v>1866.6675</v>
      </c>
      <c r="P167" s="59">
        <v>233.33</v>
      </c>
      <c r="Q167" s="55">
        <f t="shared" si="20"/>
        <v>9566.6674999999996</v>
      </c>
      <c r="R167" s="87">
        <v>1815</v>
      </c>
      <c r="S167" s="88">
        <f t="shared" si="16"/>
        <v>7751.6674999999996</v>
      </c>
      <c r="T167" s="106" t="str">
        <f t="shared" si="21"/>
        <v>NO APLICA</v>
      </c>
      <c r="V167" s="89" t="s">
        <v>145</v>
      </c>
      <c r="W167" s="73">
        <f t="shared" ref="W167" si="23">SUM(X167:AE167)</f>
        <v>0</v>
      </c>
    </row>
    <row r="168" spans="1:396" s="8" customFormat="1" ht="24.95" customHeight="1" thickBot="1" x14ac:dyDescent="0.3">
      <c r="A168" s="76">
        <f>A167</f>
        <v>156</v>
      </c>
      <c r="B168" s="84"/>
      <c r="C168" s="97" t="s">
        <v>18</v>
      </c>
      <c r="D168" s="98"/>
      <c r="E168" s="85"/>
      <c r="F168" s="90"/>
      <c r="G168" s="86">
        <f>SUM(G12:G167)</f>
        <v>1453500</v>
      </c>
      <c r="H168" s="86">
        <f t="shared" ref="H168:Q168" si="24">SUM(H12:H167)</f>
        <v>1458766.67</v>
      </c>
      <c r="I168" s="86">
        <f t="shared" si="24"/>
        <v>0</v>
      </c>
      <c r="J168" s="86">
        <f t="shared" si="24"/>
        <v>19500.000000000004</v>
      </c>
      <c r="K168" s="86">
        <f t="shared" si="24"/>
        <v>0</v>
      </c>
      <c r="L168" s="86">
        <f t="shared" si="24"/>
        <v>6500</v>
      </c>
      <c r="M168" s="86">
        <f t="shared" si="24"/>
        <v>6500</v>
      </c>
      <c r="N168" s="86">
        <f t="shared" si="24"/>
        <v>12000</v>
      </c>
      <c r="O168" s="86">
        <f t="shared" si="24"/>
        <v>326566.66749999998</v>
      </c>
      <c r="P168" s="86">
        <f t="shared" si="24"/>
        <v>39199.990000000005</v>
      </c>
      <c r="Q168" s="86">
        <f>SUM(Q12:Q167)</f>
        <v>1869033.3274999999</v>
      </c>
      <c r="R168" s="86">
        <f t="shared" ref="R168" si="25">SUM(R12:R167)</f>
        <v>433640.96000000078</v>
      </c>
      <c r="S168" s="86">
        <f t="shared" ref="S168" si="26">SUM(S12:S167)</f>
        <v>1435392.3674999995</v>
      </c>
      <c r="T168" s="86">
        <f>SUM(T12:T167)</f>
        <v>48754</v>
      </c>
      <c r="U168" s="105">
        <f t="shared" ref="T168:W168" si="27">SUM(U19:U167)</f>
        <v>0</v>
      </c>
      <c r="V168" s="86">
        <f t="shared" si="27"/>
        <v>0</v>
      </c>
      <c r="W168" s="86">
        <f>SUM(W12:W167)</f>
        <v>48754</v>
      </c>
      <c r="X168" s="86"/>
      <c r="Y168" s="86"/>
      <c r="Z168" s="86"/>
      <c r="AA168" s="86"/>
      <c r="AB168" s="86"/>
      <c r="AC168" s="86"/>
    </row>
    <row r="169" spans="1:396" s="10" customFormat="1" ht="11.25" customHeight="1" x14ac:dyDescent="0.25">
      <c r="A169" s="36"/>
      <c r="B169" s="37"/>
      <c r="C169" s="46"/>
      <c r="D169" s="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</row>
    <row r="170" spans="1:396" s="10" customFormat="1" ht="24.75" customHeight="1" x14ac:dyDescent="0.25">
      <c r="A170" s="40" t="s">
        <v>41</v>
      </c>
      <c r="B170" s="41"/>
      <c r="C170" s="92" t="s">
        <v>180</v>
      </c>
      <c r="D170" s="92"/>
      <c r="E170" s="42"/>
      <c r="F170" s="42"/>
      <c r="G170" s="43"/>
      <c r="H170" s="43"/>
      <c r="I170" s="43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</row>
    <row r="171" spans="1:396" s="10" customFormat="1" ht="21" customHeight="1" x14ac:dyDescent="0.25">
      <c r="A171" s="36"/>
      <c r="B171" s="41"/>
      <c r="C171" s="91" t="s">
        <v>179</v>
      </c>
      <c r="D171" s="9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</row>
    <row r="172" spans="1:396" s="10" customFormat="1" ht="21" customHeight="1" x14ac:dyDescent="0.25">
      <c r="A172" s="36"/>
      <c r="B172" s="41"/>
      <c r="C172" s="91" t="s">
        <v>298</v>
      </c>
      <c r="D172" s="9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</row>
    <row r="173" spans="1:396" s="10" customFormat="1" ht="21" hidden="1" customHeight="1" x14ac:dyDescent="0.25">
      <c r="A173" s="36"/>
      <c r="B173" s="41"/>
      <c r="C173" s="91"/>
      <c r="D173" s="91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>
        <f>SUM(R12:R18)</f>
        <v>47352.76</v>
      </c>
      <c r="S173" s="38">
        <f>SUM(S12:S18)</f>
        <v>134522.23999999999</v>
      </c>
      <c r="T173" s="3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</row>
    <row r="174" spans="1:396" s="10" customFormat="1" ht="10.5" hidden="1" customHeight="1" x14ac:dyDescent="0.25">
      <c r="A174" s="36"/>
      <c r="B174" s="44"/>
      <c r="C174" s="47"/>
      <c r="D174" s="46"/>
      <c r="E174" s="38"/>
      <c r="F174" s="38"/>
      <c r="G174" s="38"/>
      <c r="H174" s="16">
        <f>SUM(H12:H18)</f>
        <v>152500</v>
      </c>
      <c r="I174" s="74">
        <f>SUM(Q12:Q18)</f>
        <v>181875</v>
      </c>
      <c r="J174" s="38"/>
      <c r="K174" s="38"/>
      <c r="L174" s="38"/>
      <c r="M174" s="38"/>
      <c r="N174" s="38"/>
      <c r="O174" s="38"/>
      <c r="P174" s="38"/>
      <c r="Q174" s="38"/>
      <c r="R174" s="38">
        <f>SUM(R19:R139)</f>
        <v>324735.96000000008</v>
      </c>
      <c r="S174" s="38">
        <f>SUM(S19:S139)</f>
        <v>1048639.0400000017</v>
      </c>
      <c r="T174" s="3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1" hidden="1" customHeight="1" x14ac:dyDescent="0.25">
      <c r="A175" s="14"/>
      <c r="B175" s="19"/>
      <c r="C175" s="48"/>
      <c r="D175" s="50"/>
      <c r="E175" s="15"/>
      <c r="F175" s="15"/>
      <c r="G175" s="16"/>
      <c r="H175" s="16">
        <f>SUM(H19:H139)</f>
        <v>1062500</v>
      </c>
      <c r="I175" s="74">
        <f>SUM(Q19:Q139)</f>
        <v>1373375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</sheetData>
  <autoFilter ref="A11:OG168" xr:uid="{00000000-0001-0000-0000-000000000000}"/>
  <mergeCells count="15">
    <mergeCell ref="C173:D173"/>
    <mergeCell ref="C172:D172"/>
    <mergeCell ref="C170:D170"/>
    <mergeCell ref="C171:D171"/>
    <mergeCell ref="A1:S1"/>
    <mergeCell ref="A2:S2"/>
    <mergeCell ref="A3:S3"/>
    <mergeCell ref="A4:S4"/>
    <mergeCell ref="A5:S5"/>
    <mergeCell ref="C168:D168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51181102362204722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" formulaRange="1"/>
    <ignoredError sqref="B168 B12:B1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011,022 Y 021</vt:lpstr>
      <vt:lpstr>'ABRIL 011,022 Y 021'!Área_de_impresión</vt:lpstr>
      <vt:lpstr>'ABRIL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2023-05-03T23:21:19Z</cp:lastPrinted>
  <dcterms:created xsi:type="dcterms:W3CDTF">2021-04-06T19:01:50Z</dcterms:created>
  <dcterms:modified xsi:type="dcterms:W3CDTF">2023-05-03T23:22:09Z</dcterms:modified>
</cp:coreProperties>
</file>