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G:\Mi unidad\Computadora escritorio JA\Documentos\COPADEH al 031221\2023 COPADEH\Informes Sociolinguistica 2023\Agosto 2023 COPADEH sociolinguistico\"/>
    </mc:Choice>
  </mc:AlternateContent>
  <xr:revisionPtr revIDLastSave="0" documentId="13_ncr:1_{7D41BD0C-8481-4D6D-8D82-020E44860C02}" xr6:coauthVersionLast="47" xr6:coauthVersionMax="47" xr10:uidLastSave="{00000000-0000-0000-0000-000000000000}"/>
  <bookViews>
    <workbookView xWindow="-120" yWindow="-120" windowWidth="20730" windowHeight="11160" xr2:uid="{602EEF22-A51B-4589-B610-AD3E36172D4D}"/>
  </bookViews>
  <sheets>
    <sheet name="eventos" sheetId="15" r:id="rId1"/>
  </sheets>
  <definedNames>
    <definedName name="_xlnm._FilterDatabase" localSheetId="0" hidden="1">eventos!$A$1:$AB$11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8" i="15" l="1"/>
  <c r="T8" i="15"/>
  <c r="U8" i="15"/>
  <c r="V8" i="15"/>
  <c r="W8" i="15"/>
  <c r="X8" i="15"/>
  <c r="Y8" i="15"/>
  <c r="R8" i="15"/>
  <c r="Q8" i="15"/>
  <c r="P8" i="15"/>
  <c r="O8" i="15"/>
  <c r="N8" i="15"/>
  <c r="M8" i="15"/>
  <c r="L8" i="15"/>
  <c r="K8" i="15"/>
  <c r="J8" i="15"/>
  <c r="I8" i="15"/>
  <c r="H8" i="15"/>
  <c r="G8" i="15"/>
  <c r="F8" i="15"/>
  <c r="F9" i="15" l="1"/>
  <c r="G9" i="15"/>
  <c r="H9" i="15"/>
  <c r="I9" i="15"/>
  <c r="J9" i="15"/>
  <c r="K9" i="15"/>
  <c r="L9" i="15"/>
  <c r="M9" i="15"/>
  <c r="D39" i="15" s="1"/>
  <c r="N9" i="15"/>
  <c r="D43" i="15" s="1"/>
  <c r="O9" i="15"/>
  <c r="D41" i="15" s="1"/>
  <c r="Q9" i="15"/>
  <c r="D42" i="15" s="1"/>
  <c r="R9" i="15"/>
  <c r="D40" i="15" s="1"/>
  <c r="S9" i="15"/>
  <c r="T9" i="15"/>
  <c r="U9" i="15"/>
  <c r="V9" i="15"/>
  <c r="W9" i="15"/>
  <c r="X9" i="15"/>
  <c r="Y9" i="15"/>
  <c r="D21" i="15" l="1"/>
  <c r="I10" i="15"/>
  <c r="K11" i="15" s="1"/>
  <c r="F10" i="15"/>
  <c r="F11" i="15" s="1"/>
  <c r="P9" i="15"/>
  <c r="D38" i="15" s="1"/>
  <c r="T10" i="15"/>
  <c r="D23" i="15"/>
  <c r="D22" i="15"/>
  <c r="I11" i="15" l="1"/>
  <c r="M10" i="15"/>
  <c r="N11" i="15" s="1"/>
  <c r="G11" i="15"/>
  <c r="J11" i="15"/>
  <c r="D44" i="15"/>
  <c r="F38" i="15" s="1"/>
  <c r="D24" i="15"/>
  <c r="F21" i="15" s="1"/>
  <c r="P11" i="15" l="1"/>
  <c r="O11" i="15"/>
  <c r="M11" i="15"/>
  <c r="R11" i="15"/>
  <c r="Q11" i="15"/>
  <c r="F39" i="15"/>
  <c r="F41" i="15"/>
  <c r="F43" i="15"/>
  <c r="F42" i="15"/>
  <c r="F40" i="15"/>
  <c r="F22" i="15"/>
  <c r="F23" i="15"/>
</calcChain>
</file>

<file path=xl/sharedStrings.xml><?xml version="1.0" encoding="utf-8"?>
<sst xmlns="http://schemas.openxmlformats.org/spreadsheetml/2006/main" count="58" uniqueCount="48">
  <si>
    <t>Maya</t>
  </si>
  <si>
    <t>31-59</t>
  </si>
  <si>
    <t>Garífuna</t>
  </si>
  <si>
    <t>No indica</t>
  </si>
  <si>
    <t>Población atendida</t>
  </si>
  <si>
    <t>60 o más</t>
  </si>
  <si>
    <t>Auditiva</t>
  </si>
  <si>
    <t>Motora</t>
  </si>
  <si>
    <t>Visual</t>
  </si>
  <si>
    <t>De Lenguaje</t>
  </si>
  <si>
    <t>Intelectual</t>
  </si>
  <si>
    <t>Psicosocial</t>
  </si>
  <si>
    <t>AFRODESCENDIENTE</t>
  </si>
  <si>
    <t>Ladino/Mestizo</t>
  </si>
  <si>
    <t>TOTALES</t>
  </si>
  <si>
    <t>Porcentaje</t>
  </si>
  <si>
    <t>Fecha</t>
  </si>
  <si>
    <t>Mujeres</t>
  </si>
  <si>
    <t>Hombres</t>
  </si>
  <si>
    <t>13-30 (juventud)</t>
  </si>
  <si>
    <t>60 o más (Tercera edad)</t>
  </si>
  <si>
    <t>Total</t>
  </si>
  <si>
    <t>GÉNERO</t>
  </si>
  <si>
    <t>EDAD</t>
  </si>
  <si>
    <t>ETNIA</t>
  </si>
  <si>
    <t>Xinca</t>
  </si>
  <si>
    <t>PERSONAS CON DISCAPACIDAD</t>
  </si>
  <si>
    <t>13-30</t>
  </si>
  <si>
    <t>Afro-descendiente</t>
  </si>
  <si>
    <t>Lugar</t>
  </si>
  <si>
    <t>TDDHHPL 01</t>
  </si>
  <si>
    <t>TDDHHPL 02</t>
  </si>
  <si>
    <t>TDDHHPL 03</t>
  </si>
  <si>
    <t>TDDHHPL 04</t>
  </si>
  <si>
    <t>Tema</t>
  </si>
  <si>
    <t>Subproducto</t>
  </si>
  <si>
    <t>Objetivo</t>
  </si>
  <si>
    <t>No. Portafolio</t>
  </si>
  <si>
    <t>Modalidad</t>
  </si>
  <si>
    <t>Sede</t>
  </si>
  <si>
    <t>Servidores Públicos y Ciudadanos  formados y capacitados en Cultura de Paz, respeto a los Derechos Humanos y Mecanismos de Diálogo</t>
  </si>
  <si>
    <t>Guatemala</t>
  </si>
  <si>
    <t>Taller Construyendo una Cultura de Paz</t>
  </si>
  <si>
    <t>Describir que es una Cultura de Paz, relacionando y explicando los elementos que contribuyen para alcanzarla.</t>
  </si>
  <si>
    <t>Agosto 2023</t>
  </si>
  <si>
    <t>COPADEH-TCCP-04</t>
  </si>
  <si>
    <t>COPADEH-TCCP-05</t>
  </si>
  <si>
    <t>Presencial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</si>
</sst>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* #,##0.00_);_(* \(#,##0.00\);_(* &quot;-&quot;??_);_(@_)"/>
  </numFmts>
  <fonts count="21" x14ac:knownFonts="1">
    <font>
      <sz val="10"/>
      <color rgb="FF000000"/>
      <name val="Arial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Verdana"/>
      <family val="2"/>
    </font>
    <font>
      <sz val="10"/>
      <color rgb="FF000000"/>
      <name val="Arial"/>
      <family val="2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  <font>
      <b/>
      <sz val="11"/>
      <color rgb="FF000000"/>
      <name val="Verdana"/>
      <family val="2"/>
    </font>
    <font>
      <sz val="11"/>
      <color rgb="FF000000"/>
      <name val="Calibri"/>
      <family val="2"/>
    </font>
    <font>
      <b/>
      <sz val="11"/>
      <color theme="1"/>
      <name val="Arial"/>
      <family val="2"/>
      <scheme val="minor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theme="4" tint="-0.249977111117893"/>
      <name val="Arial"/>
      <family val="2"/>
    </font>
    <font>
      <sz val="10"/>
      <color rgb="FF0070C0"/>
      <name val="Arial"/>
      <family val="2"/>
    </font>
    <font>
      <b/>
      <sz val="11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9">
    <xf numFmtId="0" fontId="0" fillId="0" borderId="0"/>
    <xf numFmtId="0" fontId="6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" fillId="0" borderId="0"/>
    <xf numFmtId="0" fontId="4" fillId="0" borderId="0"/>
    <xf numFmtId="44" fontId="4" fillId="0" borderId="0" applyFont="0" applyFill="0" applyBorder="0" applyAlignment="0" applyProtection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39">
    <xf numFmtId="0" fontId="0" fillId="0" borderId="0" xfId="0"/>
    <xf numFmtId="0" fontId="0" fillId="0" borderId="0" xfId="0" applyAlignment="1">
      <alignment wrapText="1"/>
    </xf>
    <xf numFmtId="0" fontId="9" fillId="0" borderId="2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9" fontId="0" fillId="0" borderId="0" xfId="4" applyFont="1"/>
    <xf numFmtId="0" fontId="7" fillId="0" borderId="0" xfId="0" applyFont="1"/>
    <xf numFmtId="0" fontId="8" fillId="0" borderId="0" xfId="0" applyFont="1"/>
    <xf numFmtId="10" fontId="0" fillId="0" borderId="0" xfId="4" applyNumberFormat="1" applyFont="1"/>
    <xf numFmtId="0" fontId="13" fillId="4" borderId="2" xfId="0" applyFont="1" applyFill="1" applyBorder="1" applyAlignment="1">
      <alignment vertical="center" wrapText="1"/>
    </xf>
    <xf numFmtId="9" fontId="0" fillId="0" borderId="2" xfId="4" applyFont="1" applyBorder="1" applyAlignment="1"/>
    <xf numFmtId="49" fontId="11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14" fontId="12" fillId="0" borderId="2" xfId="0" applyNumberFormat="1" applyFont="1" applyBorder="1" applyAlignment="1">
      <alignment horizontal="center" vertical="center" wrapText="1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15" fillId="0" borderId="0" xfId="0" applyFont="1"/>
    <xf numFmtId="0" fontId="12" fillId="5" borderId="0" xfId="0" applyFont="1" applyFill="1" applyAlignment="1">
      <alignment vertical="center" wrapText="1"/>
    </xf>
    <xf numFmtId="0" fontId="12" fillId="0" borderId="0" xfId="0" applyFont="1"/>
    <xf numFmtId="14" fontId="12" fillId="0" borderId="1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13" fillId="2" borderId="2" xfId="0" applyFont="1" applyFill="1" applyBorder="1" applyAlignment="1">
      <alignment vertical="center" wrapText="1"/>
    </xf>
    <xf numFmtId="0" fontId="0" fillId="0" borderId="7" xfId="0" applyBorder="1"/>
    <xf numFmtId="49" fontId="0" fillId="0" borderId="6" xfId="0" applyNumberFormat="1" applyBorder="1" applyAlignment="1">
      <alignment vertical="center" wrapText="1"/>
    </xf>
    <xf numFmtId="49" fontId="0" fillId="0" borderId="7" xfId="0" applyNumberFormat="1" applyBorder="1" applyAlignment="1">
      <alignment vertical="center" wrapText="1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textRotation="90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vertical="center" textRotation="90" wrapText="1"/>
    </xf>
    <xf numFmtId="0" fontId="11" fillId="0" borderId="2" xfId="0" applyFont="1" applyBorder="1" applyAlignment="1">
      <alignment horizontal="center" vertical="center" wrapText="1"/>
    </xf>
  </cellXfs>
  <cellStyles count="19">
    <cellStyle name="Millares 2" xfId="3" xr:uid="{00000000-0005-0000-0000-000000000000}"/>
    <cellStyle name="Millares 2 2" xfId="11" xr:uid="{00000000-0005-0000-0000-000001000000}"/>
    <cellStyle name="Millares 2 3" xfId="14" xr:uid="{00000000-0005-0000-0000-000002000000}"/>
    <cellStyle name="Moneda 2" xfId="7" xr:uid="{00000000-0005-0000-0000-000003000000}"/>
    <cellStyle name="Normal" xfId="0" builtinId="0"/>
    <cellStyle name="Normal 2" xfId="1" xr:uid="{00000000-0005-0000-0000-000005000000}"/>
    <cellStyle name="Normal 2 2" xfId="8" xr:uid="{00000000-0005-0000-0000-000006000000}"/>
    <cellStyle name="Normal 3" xfId="5" xr:uid="{00000000-0005-0000-0000-000007000000}"/>
    <cellStyle name="Normal 3 2" xfId="12" xr:uid="{00000000-0005-0000-0000-000008000000}"/>
    <cellStyle name="Normal 4" xfId="6" xr:uid="{00000000-0005-0000-0000-000009000000}"/>
    <cellStyle name="Normal 5" xfId="16" xr:uid="{00000000-0005-0000-0000-00000A000000}"/>
    <cellStyle name="Normal 6" xfId="18" xr:uid="{00000000-0005-0000-0000-00000B000000}"/>
    <cellStyle name="Porcentaje" xfId="4" builtinId="5"/>
    <cellStyle name="Porcentaje 2" xfId="2" xr:uid="{00000000-0005-0000-0000-00000D000000}"/>
    <cellStyle name="Porcentaje 2 2" xfId="10" xr:uid="{00000000-0005-0000-0000-00000E000000}"/>
    <cellStyle name="Porcentaje 2 3" xfId="13" xr:uid="{00000000-0005-0000-0000-00000F000000}"/>
    <cellStyle name="Porcentaje 3" xfId="9" xr:uid="{00000000-0005-0000-0000-000010000000}"/>
    <cellStyle name="Porcentaje 4" xfId="15" xr:uid="{00000000-0005-0000-0000-000011000000}"/>
    <cellStyle name="Porcentaje 5" xfId="17" xr:uid="{00000000-0005-0000-0000-000012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FF99"/>
      <color rgb="FFCC99FF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435374088703843E-2"/>
          <c:y val="0.10316535525211559"/>
          <c:w val="0.70450440903777745"/>
          <c:h val="0.7936692894957688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CCFF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00E4-4006-9382-135890B3E465}"/>
              </c:ext>
            </c:extLst>
          </c:dPt>
          <c:dPt>
            <c:idx val="1"/>
            <c:bubble3D val="0"/>
            <c:spPr>
              <a:solidFill>
                <a:srgbClr val="66CCFF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00E4-4006-9382-135890B3E465}"/>
              </c:ext>
            </c:extLst>
          </c:dPt>
          <c:dLbls>
            <c:dLbl>
              <c:idx val="0"/>
              <c:layout>
                <c:manualLayout>
                  <c:x val="-0.32203649698257181"/>
                  <c:y val="-0.27319910870648295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noAutofit/>
                  </a:bodyPr>
                  <a:lstStyle/>
                  <a:p>
                    <a:pPr algn="ctr" rtl="0">
                      <a:defRPr lang="en-US" sz="2400" b="1" i="0" u="none" strike="noStrike" kern="1200" baseline="0">
                        <a:solidFill>
                          <a:srgbClr val="000000">
                            <a:lumMod val="75000"/>
                            <a:lumOff val="25000"/>
                          </a:srgb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E9EEB15-EA02-4B72-B2FD-822E723BDC91}" type="PERCENTAGE">
                      <a:rPr lang="en-US" sz="2400" b="1" i="0" u="none" strike="noStrike" kern="1200" baseline="0">
                        <a:solidFill>
                          <a:srgbClr val="000000">
                            <a:lumMod val="75000"/>
                            <a:lumOff val="25000"/>
                          </a:srgbClr>
                        </a:solidFill>
                        <a:latin typeface="+mn-lt"/>
                        <a:ea typeface="+mn-ea"/>
                        <a:cs typeface="+mn-cs"/>
                      </a:rPr>
                      <a:pPr algn="ctr" rtl="0">
                        <a:defRPr lang="en-US" sz="2400" b="1">
                          <a:solidFill>
                            <a:srgbClr val="000000">
                              <a:lumMod val="75000"/>
                              <a:lumOff val="25000"/>
                            </a:srgbClr>
                          </a:solidFill>
                        </a:defRPr>
                      </a:pPr>
                      <a:t>[PORCENTAJE]</a:t>
                    </a:fld>
                    <a:endParaRPr lang="es-GT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algn="ctr" rtl="0">
                    <a:defRPr lang="en-US" sz="2400" b="1" i="0" u="none" strike="noStrike" kern="1200" baseline="0">
                      <a:solidFill>
                        <a:srgbClr val="000000">
                          <a:lumMod val="75000"/>
                          <a:lumOff val="2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G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412648953640152"/>
                      <c:h val="9.7508924120526835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00E4-4006-9382-135890B3E465}"/>
                </c:ext>
              </c:extLst>
            </c:dLbl>
            <c:dLbl>
              <c:idx val="1"/>
              <c:layout>
                <c:manualLayout>
                  <c:x val="0.16032771282937772"/>
                  <c:y val="9.356655674254493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24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D4211B77-F96E-4B35-8B82-FCB9A3C88DC4}" type="PERCENTAGE">
                      <a:rPr lang="en-US" sz="2400" baseline="0"/>
                      <a:pPr>
                        <a:defRPr sz="2400" b="1"/>
                      </a:pPr>
                      <a:t>[PORCENTAJE]</a:t>
                    </a:fld>
                    <a:endParaRPr lang="es-GT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24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G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083862515636896"/>
                      <c:h val="0.1454996730016634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00E4-4006-9382-135890B3E4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dLblPos val="bestFit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eventos!$F$3:$G$5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eventos!$F$9:$G$9</c:f>
              <c:numCache>
                <c:formatCode>General</c:formatCode>
                <c:ptCount val="2"/>
                <c:pt idx="0">
                  <c:v>71</c:v>
                </c:pt>
                <c:pt idx="1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0E4-4006-9382-135890B3E465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plotArea>
      <c:layout>
        <c:manualLayout>
          <c:layoutTarget val="inner"/>
          <c:xMode val="edge"/>
          <c:yMode val="edge"/>
          <c:x val="4.3567369423281398E-2"/>
          <c:y val="7.1746734421632263E-2"/>
          <c:w val="0.93252306003680219"/>
          <c:h val="0.86937595734287154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0-9DE5-46F4-AF18-DD4C5105D147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9DE5-46F4-AF18-DD4C5105D147}"/>
              </c:ext>
            </c:extLst>
          </c:dPt>
          <c:dLbls>
            <c:numFmt formatCode="General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eventos!$B$38:$B$39</c:f>
              <c:strCache>
                <c:ptCount val="2"/>
                <c:pt idx="0">
                  <c:v>Ladino/Mestizo</c:v>
                </c:pt>
                <c:pt idx="1">
                  <c:v>Maya</c:v>
                </c:pt>
              </c:strCache>
            </c:strRef>
          </c:cat>
          <c:val>
            <c:numRef>
              <c:f>eventos!$D$38:$D$39</c:f>
              <c:numCache>
                <c:formatCode>General</c:formatCode>
                <c:ptCount val="2"/>
                <c:pt idx="0">
                  <c:v>89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DE-4146-BBDD-E611842BBDD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l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solidFill>
          <a:schemeClr val="bg2">
            <a:lumMod val="75000"/>
            <a:alpha val="27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4128866223045025E-2"/>
          <c:y val="0.14062213834474385"/>
          <c:w val="0.94587113377695498"/>
          <c:h val="0.8124320133720056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eventos!$B$22</c:f>
              <c:strCache>
                <c:ptCount val="1"/>
                <c:pt idx="0">
                  <c:v>31-59</c:v>
                </c:pt>
              </c:strCache>
            </c:strRef>
          </c:tx>
          <c:spPr>
            <a:solidFill>
              <a:schemeClr val="accent1">
                <a:alpha val="88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1">
                  <a:lumMod val="50000"/>
                </a:schemeClr>
              </a:contourClr>
            </a:sp3d>
          </c:spPr>
          <c:invertIfNegative val="0"/>
          <c:dLbls>
            <c:dLbl>
              <c:idx val="0"/>
              <c:layout>
                <c:manualLayout>
                  <c:x val="3.1517071954113372E-2"/>
                  <c:y val="-4.22721232987966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2F2-47F9-836D-CF785C442396}"/>
                </c:ext>
              </c:extLst>
            </c:dLbl>
            <c:numFmt formatCode="General" sourceLinked="0"/>
            <c:spPr>
              <a:solidFill>
                <a:schemeClr val="accent1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eventos!$D$22</c:f>
              <c:numCache>
                <c:formatCode>General</c:formatCode>
                <c:ptCount val="1"/>
                <c:pt idx="0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C5-428B-BCAF-6B6D525D8ACA}"/>
            </c:ext>
          </c:extLst>
        </c:ser>
        <c:ser>
          <c:idx val="1"/>
          <c:order val="1"/>
          <c:tx>
            <c:strRef>
              <c:f>eventos!$B$23</c:f>
              <c:strCache>
                <c:ptCount val="1"/>
                <c:pt idx="0">
                  <c:v>60 o más</c:v>
                </c:pt>
              </c:strCache>
            </c:strRef>
          </c:tx>
          <c:spPr>
            <a:solidFill>
              <a:schemeClr val="accent2">
                <a:alpha val="88000"/>
              </a:schemeClr>
            </a:solidFill>
            <a:ln>
              <a:solidFill>
                <a:schemeClr val="accent2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2">
                  <a:lumMod val="50000"/>
                </a:schemeClr>
              </a:contourClr>
            </a:sp3d>
          </c:spPr>
          <c:invertIfNegative val="0"/>
          <c:dLbls>
            <c:dLbl>
              <c:idx val="0"/>
              <c:layout>
                <c:manualLayout>
                  <c:x val="2.7014633103525781E-2"/>
                  <c:y val="4.22721232987966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2F2-47F9-836D-CF785C442396}"/>
                </c:ext>
              </c:extLst>
            </c:dLbl>
            <c:spPr>
              <a:solidFill>
                <a:schemeClr val="accent2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eventos!$D$23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C5-428B-BCAF-6B6D525D8AC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4"/>
        <c:gapDepth val="53"/>
        <c:shape val="box"/>
        <c:axId val="2068300336"/>
        <c:axId val="2068301584"/>
        <c:axId val="0"/>
      </c:bar3DChart>
      <c:catAx>
        <c:axId val="20683003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068301584"/>
        <c:crosses val="autoZero"/>
        <c:auto val="1"/>
        <c:lblAlgn val="ctr"/>
        <c:lblOffset val="100"/>
        <c:noMultiLvlLbl val="0"/>
      </c:catAx>
      <c:valAx>
        <c:axId val="206830158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068300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GT"/>
        </a:p>
      </c:txPr>
    </c:legend>
    <c:plotVisOnly val="1"/>
    <c:dispBlanksAs val="gap"/>
    <c:showDLblsOverMax val="0"/>
  </c:chart>
  <c:spPr>
    <a:noFill/>
    <a:ln w="6350" cap="flat" cmpd="sng" algn="ctr">
      <a:solidFill>
        <a:schemeClr val="dk1">
          <a:tint val="7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1">
  <cs:axisTitle>
    <cs:lnRef idx="0"/>
    <cs:fillRef idx="0"/>
    <cs:effectRef idx="0"/>
    <cs:fontRef idx="minor">
      <a:schemeClr val="lt1">
        <a:lumMod val="7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6350" cap="flat" cmpd="sng" algn="ctr">
        <a:solidFill>
          <a:schemeClr val="dk1">
            <a:tint val="75000"/>
          </a:schemeClr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</cs:dataLabel>
  <cs:dataLabelCallout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  <a:scene3d>
        <a:camera prst="orthographicFront"/>
        <a:lightRig rig="threePt" dir="t"/>
      </a:scene3d>
      <a:sp3d prstMaterial="flat"/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dk1">
            <a:lumMod val="75000"/>
            <a:lumOff val="25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bg2">
          <a:lumMod val="75000"/>
          <a:alpha val="27000"/>
        </a:schemeClr>
      </a:solidFill>
      <a:sp3d/>
    </cs:spPr>
  </cs:floor>
  <cs:gridlineMajor>
    <cs:lnRef idx="0"/>
    <cs:fillRef idx="0"/>
    <cs:effectRef idx="0"/>
    <cs:fontRef idx="minor">
      <a:schemeClr val="tx1"/>
    </cs:fontRef>
    <cs:spPr>
      <a:ln w="9525">
        <a:solidFill>
          <a:schemeClr val="lt1">
            <a:lumMod val="50000"/>
          </a:schemeClr>
        </a:solidFill>
      </a:ln>
    </cs:spPr>
  </cs:gridlineMajor>
  <cs:gridlineMinor>
    <cs:lnRef idx="0"/>
    <cs:fillRef idx="0"/>
    <cs:effectRef idx="0"/>
    <cs:fontRef idx="minor">
      <a:schemeClr val="tx1"/>
    </cs:fontRef>
    <cs:spPr>
      <a:ln w="9525">
        <a:solidFill>
          <a:schemeClr val="lt1">
            <a:lumMod val="40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/>
    </cs:fontRef>
    <cs:defRPr sz="1800" b="0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sp3d/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7" Type="http://schemas.openxmlformats.org/officeDocument/2006/relationships/chart" Target="../charts/chart3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6" Type="http://schemas.openxmlformats.org/officeDocument/2006/relationships/chart" Target="../charts/chart2.xml"/><Relationship Id="rId5" Type="http://schemas.microsoft.com/office/2007/relationships/hdphoto" Target="../media/hdphoto2.wdp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393700</xdr:colOff>
      <xdr:row>18</xdr:row>
      <xdr:rowOff>25400</xdr:rowOff>
    </xdr:from>
    <xdr:to>
      <xdr:col>29</xdr:col>
      <xdr:colOff>241300</xdr:colOff>
      <xdr:row>40</xdr:row>
      <xdr:rowOff>126999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1537608</xdr:colOff>
      <xdr:row>24</xdr:row>
      <xdr:rowOff>54429</xdr:rowOff>
    </xdr:from>
    <xdr:to>
      <xdr:col>27</xdr:col>
      <xdr:colOff>955525</xdr:colOff>
      <xdr:row>32</xdr:row>
      <xdr:rowOff>45661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19648715" y="5715000"/>
          <a:ext cx="1282096" cy="1297518"/>
          <a:chOff x="0" y="0"/>
          <a:chExt cx="801370" cy="1614170"/>
        </a:xfrm>
      </xdr:grpSpPr>
      <xdr:pic>
        <xdr:nvPicPr>
          <xdr:cNvPr id="4" name="Imagen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backgroundRemoval t="1807" b="99398" l="10000" r="9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 l="14596" t="17061" r="46369"/>
          <a:stretch/>
        </xdr:blipFill>
        <xdr:spPr bwMode="auto">
          <a:xfrm>
            <a:off x="0" y="342900"/>
            <a:ext cx="801370" cy="1271270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sp macro="" textlink="">
        <xdr:nvSpPr>
          <xdr:cNvPr id="5" name="Elipse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238125" y="0"/>
            <a:ext cx="314325" cy="285750"/>
          </a:xfrm>
          <a:prstGeom prst="ellipse">
            <a:avLst/>
          </a:prstGeom>
          <a:solidFill>
            <a:srgbClr val="FF3399"/>
          </a:solidFill>
          <a:ln>
            <a:noFill/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s-GT"/>
          </a:p>
        </xdr:txBody>
      </xdr:sp>
    </xdr:grpSp>
    <xdr:clientData/>
  </xdr:twoCellAnchor>
  <xdr:twoCellAnchor>
    <xdr:from>
      <xdr:col>25</xdr:col>
      <xdr:colOff>598715</xdr:colOff>
      <xdr:row>22</xdr:row>
      <xdr:rowOff>136072</xdr:rowOff>
    </xdr:from>
    <xdr:to>
      <xdr:col>26</xdr:col>
      <xdr:colOff>149679</xdr:colOff>
      <xdr:row>26</xdr:row>
      <xdr:rowOff>81643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17675679" y="5470072"/>
          <a:ext cx="585107" cy="598714"/>
          <a:chOff x="0" y="0"/>
          <a:chExt cx="638175" cy="1535430"/>
        </a:xfrm>
      </xdr:grpSpPr>
      <xdr:pic>
        <xdr:nvPicPr>
          <xdr:cNvPr id="7" name="Imagen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4" cstate="print">
            <a:extLst>
              <a:ext uri="{BEBA8EAE-BF5A-486C-A8C5-ECC9F3942E4B}">
                <a14:imgProps xmlns:a14="http://schemas.microsoft.com/office/drawing/2010/main">
                  <a14:imgLayer r:embed="rId5">
                    <a14:imgEffect>
                      <a14:backgroundRemoval t="151" b="100000" l="52247" r="9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 l="52613" t="16833" r="14461"/>
          <a:stretch/>
        </xdr:blipFill>
        <xdr:spPr bwMode="auto">
          <a:xfrm>
            <a:off x="0" y="333375"/>
            <a:ext cx="638175" cy="120205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sp macro="" textlink="">
        <xdr:nvSpPr>
          <xdr:cNvPr id="8" name="Elipse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/>
        </xdr:nvSpPr>
        <xdr:spPr>
          <a:xfrm>
            <a:off x="171450" y="0"/>
            <a:ext cx="314325" cy="285750"/>
          </a:xfrm>
          <a:prstGeom prst="ellipse">
            <a:avLst/>
          </a:prstGeom>
          <a:solidFill>
            <a:srgbClr val="2A9CEA"/>
          </a:solidFill>
          <a:ln>
            <a:noFill/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s-GT"/>
          </a:p>
        </xdr:txBody>
      </xdr:sp>
    </xdr:grpSp>
    <xdr:clientData/>
  </xdr:twoCellAnchor>
  <xdr:twoCellAnchor>
    <xdr:from>
      <xdr:col>6</xdr:col>
      <xdr:colOff>478518</xdr:colOff>
      <xdr:row>36</xdr:row>
      <xdr:rowOff>43090</xdr:rowOff>
    </xdr:from>
    <xdr:to>
      <xdr:col>18</xdr:col>
      <xdr:colOff>231320</xdr:colOff>
      <xdr:row>56</xdr:row>
      <xdr:rowOff>95250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407885</xdr:colOff>
      <xdr:row>14</xdr:row>
      <xdr:rowOff>135467</xdr:rowOff>
    </xdr:from>
    <xdr:to>
      <xdr:col>17</xdr:col>
      <xdr:colOff>386660</xdr:colOff>
      <xdr:row>33</xdr:row>
      <xdr:rowOff>139436</xdr:rowOff>
    </xdr:to>
    <xdr:grpSp>
      <xdr:nvGrpSpPr>
        <xdr:cNvPr id="14" name="Grup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pSpPr/>
      </xdr:nvGrpSpPr>
      <xdr:grpSpPr>
        <a:xfrm>
          <a:off x="9320564" y="4326467"/>
          <a:ext cx="4958989" cy="2943112"/>
          <a:chOff x="4841082" y="8882062"/>
          <a:chExt cx="4291012" cy="2786063"/>
        </a:xfrm>
      </xdr:grpSpPr>
      <xdr:graphicFrame macro="">
        <xdr:nvGraphicFramePr>
          <xdr:cNvPr id="9" name="Gráfico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GraphicFramePr>
            <a:graphicFrameLocks/>
          </xdr:cNvGraphicFramePr>
        </xdr:nvGraphicFramePr>
        <xdr:xfrm>
          <a:off x="4841082" y="8882062"/>
          <a:ext cx="4291012" cy="278606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"/>
          </a:graphicData>
        </a:graphic>
      </xdr:graphicFrame>
      <xdr:sp macro="" textlink="">
        <xdr:nvSpPr>
          <xdr:cNvPr id="12" name="CuadroTexto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 txBox="1"/>
        </xdr:nvSpPr>
        <xdr:spPr>
          <a:xfrm>
            <a:off x="6132664" y="10349258"/>
            <a:ext cx="596358" cy="246380"/>
          </a:xfrm>
          <a:prstGeom prst="rect">
            <a:avLst/>
          </a:prstGeom>
          <a:noFill/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GT" sz="1200" b="1">
                <a:solidFill>
                  <a:schemeClr val="bg1"/>
                </a:solidFill>
              </a:rPr>
              <a:t>94%													%</a:t>
            </a:r>
          </a:p>
        </xdr:txBody>
      </xdr:sp>
      <xdr:sp macro="" textlink="">
        <xdr:nvSpPr>
          <xdr:cNvPr id="13" name="CuadroTexto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 txBox="1"/>
        </xdr:nvSpPr>
        <xdr:spPr>
          <a:xfrm>
            <a:off x="7031121" y="11264175"/>
            <a:ext cx="403319" cy="234227"/>
          </a:xfrm>
          <a:prstGeom prst="rect">
            <a:avLst/>
          </a:prstGeom>
          <a:noFill/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GT" sz="1050" b="1">
                <a:solidFill>
                  <a:schemeClr val="bg1"/>
                </a:solidFill>
              </a:rPr>
              <a:t>6%</a:t>
            </a:r>
          </a:p>
        </xdr:txBody>
      </xdr:sp>
    </xdr:grpSp>
    <xdr:clientData/>
  </xdr:twoCellAnchor>
  <xdr:oneCellAnchor>
    <xdr:from>
      <xdr:col>2</xdr:col>
      <xdr:colOff>1362075</xdr:colOff>
      <xdr:row>46</xdr:row>
      <xdr:rowOff>66675</xdr:rowOff>
    </xdr:from>
    <xdr:ext cx="184731" cy="254557"/>
    <xdr:sp macro="" textlink="">
      <xdr:nvSpPr>
        <xdr:cNvPr id="15" name="CuadroTexto 14">
          <a:extLst>
            <a:ext uri="{FF2B5EF4-FFF2-40B4-BE49-F238E27FC236}">
              <a16:creationId xmlns:a16="http://schemas.microsoft.com/office/drawing/2014/main" id="{ED6D893C-DB10-45C8-A6CB-82BED9CA44D7}"/>
            </a:ext>
          </a:extLst>
        </xdr:cNvPr>
        <xdr:cNvSpPr txBox="1"/>
      </xdr:nvSpPr>
      <xdr:spPr>
        <a:xfrm>
          <a:off x="5324475" y="14335125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GT" sz="1100"/>
        </a:p>
      </xdr:txBody>
    </xdr:sp>
    <xdr:clientData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59999389629810485"/>
  </sheetPr>
  <dimension ref="A1:AC57"/>
  <sheetViews>
    <sheetView tabSelected="1" zoomScale="70" zoomScaleNormal="70" workbookViewId="0">
      <selection activeCell="W49" sqref="W49"/>
    </sheetView>
  </sheetViews>
  <sheetFormatPr baseColWidth="10" defaultColWidth="11.5703125" defaultRowHeight="12.75" x14ac:dyDescent="0.2"/>
  <cols>
    <col min="1" max="1" width="33.42578125" customWidth="1"/>
    <col min="2" max="2" width="26" customWidth="1"/>
    <col min="3" max="3" width="33.42578125" customWidth="1"/>
    <col min="4" max="4" width="12.7109375" bestFit="1" customWidth="1"/>
    <col min="5" max="5" width="19.7109375" customWidth="1"/>
    <col min="6" max="7" width="8.28515625" bestFit="1" customWidth="1"/>
    <col min="8" max="8" width="5.85546875" bestFit="1" customWidth="1"/>
    <col min="9" max="9" width="7.7109375" customWidth="1"/>
    <col min="10" max="10" width="5.85546875" bestFit="1" customWidth="1"/>
    <col min="11" max="11" width="8.85546875" customWidth="1"/>
    <col min="12" max="14" width="5.85546875" bestFit="1" customWidth="1"/>
    <col min="15" max="15" width="6.42578125" customWidth="1"/>
    <col min="16" max="16" width="6.7109375" customWidth="1"/>
    <col min="17" max="17" width="7" customWidth="1"/>
    <col min="18" max="18" width="5.85546875" customWidth="1"/>
    <col min="19" max="19" width="5.85546875" bestFit="1" customWidth="1"/>
    <col min="20" max="21" width="5.5703125" customWidth="1"/>
    <col min="22" max="22" width="4.85546875" customWidth="1"/>
    <col min="23" max="23" width="5.5703125" customWidth="1"/>
    <col min="24" max="24" width="7.7109375" customWidth="1"/>
    <col min="25" max="25" width="6.7109375" customWidth="1"/>
    <col min="26" max="26" width="15.5703125" customWidth="1"/>
    <col min="27" max="27" width="27.85546875" style="13" bestFit="1" customWidth="1"/>
    <col min="28" max="28" width="21.7109375" style="13" customWidth="1"/>
    <col min="29" max="29" width="31.5703125" bestFit="1" customWidth="1"/>
  </cols>
  <sheetData>
    <row r="1" spans="1:29" ht="21.75" customHeight="1" x14ac:dyDescent="0.2">
      <c r="A1" s="35" t="s">
        <v>35</v>
      </c>
      <c r="B1" s="35" t="s">
        <v>34</v>
      </c>
      <c r="C1" s="35" t="s">
        <v>36</v>
      </c>
      <c r="D1" s="35" t="s">
        <v>16</v>
      </c>
      <c r="E1" s="35" t="s">
        <v>29</v>
      </c>
      <c r="F1" s="38" t="s">
        <v>4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</row>
    <row r="2" spans="1:29" ht="30" customHeight="1" x14ac:dyDescent="0.2">
      <c r="A2" s="35"/>
      <c r="B2" s="35"/>
      <c r="C2" s="35"/>
      <c r="D2" s="35"/>
      <c r="E2" s="35"/>
      <c r="F2" s="35" t="s">
        <v>22</v>
      </c>
      <c r="G2" s="35"/>
      <c r="H2" s="35"/>
      <c r="I2" s="35" t="s">
        <v>23</v>
      </c>
      <c r="J2" s="35"/>
      <c r="K2" s="35"/>
      <c r="L2" s="35"/>
      <c r="M2" s="35" t="s">
        <v>24</v>
      </c>
      <c r="N2" s="35"/>
      <c r="O2" s="35"/>
      <c r="P2" s="35"/>
      <c r="Q2" s="35"/>
      <c r="R2" s="35"/>
      <c r="S2" s="35"/>
      <c r="T2" s="35" t="s">
        <v>26</v>
      </c>
      <c r="U2" s="35"/>
      <c r="V2" s="35"/>
      <c r="W2" s="35"/>
      <c r="X2" s="35"/>
      <c r="Y2" s="35"/>
    </row>
    <row r="3" spans="1:29" ht="25.5" customHeight="1" x14ac:dyDescent="0.2">
      <c r="A3" s="35"/>
      <c r="B3" s="35"/>
      <c r="C3" s="35"/>
      <c r="D3" s="35"/>
      <c r="E3" s="35"/>
      <c r="F3" s="32" t="s">
        <v>17</v>
      </c>
      <c r="G3" s="32" t="s">
        <v>18</v>
      </c>
      <c r="H3" s="32" t="s">
        <v>21</v>
      </c>
      <c r="I3" s="37" t="s">
        <v>19</v>
      </c>
      <c r="J3" s="37" t="s">
        <v>1</v>
      </c>
      <c r="K3" s="37" t="s">
        <v>20</v>
      </c>
      <c r="L3" s="32" t="s">
        <v>21</v>
      </c>
      <c r="M3" s="37" t="s">
        <v>0</v>
      </c>
      <c r="N3" s="37" t="s">
        <v>25</v>
      </c>
      <c r="O3" s="37" t="s">
        <v>2</v>
      </c>
      <c r="P3" s="37" t="s">
        <v>13</v>
      </c>
      <c r="Q3" s="37" t="s">
        <v>12</v>
      </c>
      <c r="R3" s="37" t="s">
        <v>3</v>
      </c>
      <c r="S3" s="32" t="s">
        <v>21</v>
      </c>
      <c r="T3" s="37" t="s">
        <v>6</v>
      </c>
      <c r="U3" s="37" t="s">
        <v>7</v>
      </c>
      <c r="V3" s="37" t="s">
        <v>8</v>
      </c>
      <c r="W3" s="37" t="s">
        <v>9</v>
      </c>
      <c r="X3" s="37" t="s">
        <v>10</v>
      </c>
      <c r="Y3" s="37" t="s">
        <v>11</v>
      </c>
    </row>
    <row r="4" spans="1:29" ht="22.5" customHeight="1" x14ac:dyDescent="0.2">
      <c r="A4" s="35"/>
      <c r="B4" s="35"/>
      <c r="C4" s="35"/>
      <c r="D4" s="35"/>
      <c r="E4" s="35"/>
      <c r="F4" s="32"/>
      <c r="G4" s="32"/>
      <c r="H4" s="32"/>
      <c r="I4" s="37"/>
      <c r="J4" s="37"/>
      <c r="K4" s="37"/>
      <c r="L4" s="32"/>
      <c r="M4" s="37"/>
      <c r="N4" s="37"/>
      <c r="O4" s="37"/>
      <c r="P4" s="37"/>
      <c r="Q4" s="37"/>
      <c r="R4" s="37"/>
      <c r="S4" s="32"/>
      <c r="T4" s="37"/>
      <c r="U4" s="37"/>
      <c r="V4" s="37"/>
      <c r="W4" s="37"/>
      <c r="X4" s="37"/>
      <c r="Y4" s="37"/>
    </row>
    <row r="5" spans="1:29" ht="27" customHeight="1" x14ac:dyDescent="0.25">
      <c r="A5" s="35"/>
      <c r="B5" s="35"/>
      <c r="C5" s="35"/>
      <c r="D5" s="36"/>
      <c r="E5" s="35"/>
      <c r="F5" s="32"/>
      <c r="G5" s="32"/>
      <c r="H5" s="32"/>
      <c r="I5" s="37"/>
      <c r="J5" s="37"/>
      <c r="K5" s="37"/>
      <c r="L5" s="32"/>
      <c r="M5" s="37"/>
      <c r="N5" s="37"/>
      <c r="O5" s="37"/>
      <c r="P5" s="37"/>
      <c r="Q5" s="37"/>
      <c r="R5" s="37"/>
      <c r="S5" s="32"/>
      <c r="T5" s="37"/>
      <c r="U5" s="37"/>
      <c r="V5" s="37"/>
      <c r="W5" s="37"/>
      <c r="X5" s="37"/>
      <c r="Y5" s="37"/>
      <c r="Z5" s="5"/>
      <c r="AA5" s="6" t="s">
        <v>37</v>
      </c>
      <c r="AB5" s="17" t="s">
        <v>38</v>
      </c>
      <c r="AC5" s="18" t="s">
        <v>39</v>
      </c>
    </row>
    <row r="6" spans="1:29" ht="40.5" customHeight="1" x14ac:dyDescent="0.2">
      <c r="A6" s="29" t="s">
        <v>40</v>
      </c>
      <c r="B6" s="33" t="s">
        <v>42</v>
      </c>
      <c r="C6" s="33" t="s">
        <v>43</v>
      </c>
      <c r="D6" s="21">
        <v>45068</v>
      </c>
      <c r="E6" s="22" t="s">
        <v>41</v>
      </c>
      <c r="F6" s="2">
        <v>37</v>
      </c>
      <c r="G6" s="2">
        <v>8</v>
      </c>
      <c r="H6" s="3">
        <v>45</v>
      </c>
      <c r="I6" s="2">
        <v>0</v>
      </c>
      <c r="J6" s="2">
        <v>41</v>
      </c>
      <c r="K6" s="2">
        <v>4</v>
      </c>
      <c r="L6" s="3">
        <v>45</v>
      </c>
      <c r="M6" s="2">
        <v>1</v>
      </c>
      <c r="N6" s="2">
        <v>0</v>
      </c>
      <c r="O6" s="2">
        <v>0</v>
      </c>
      <c r="P6" s="2">
        <v>44</v>
      </c>
      <c r="Q6" s="2">
        <v>0</v>
      </c>
      <c r="R6" s="2">
        <v>0</v>
      </c>
      <c r="S6" s="3">
        <v>45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16"/>
      <c r="AA6" s="16" t="s">
        <v>45</v>
      </c>
      <c r="AB6" s="16" t="s">
        <v>47</v>
      </c>
      <c r="AC6" s="20"/>
    </row>
    <row r="7" spans="1:29" ht="41.25" customHeight="1" x14ac:dyDescent="0.2">
      <c r="A7" s="30"/>
      <c r="B7" s="34"/>
      <c r="C7" s="34"/>
      <c r="D7" s="12">
        <v>45069</v>
      </c>
      <c r="E7" s="22" t="s">
        <v>41</v>
      </c>
      <c r="F7" s="2">
        <v>34</v>
      </c>
      <c r="G7" s="2">
        <v>15</v>
      </c>
      <c r="H7" s="3">
        <v>49</v>
      </c>
      <c r="I7" s="2">
        <v>0</v>
      </c>
      <c r="J7" s="2">
        <v>47</v>
      </c>
      <c r="K7" s="2">
        <v>2</v>
      </c>
      <c r="L7" s="3">
        <v>49</v>
      </c>
      <c r="M7" s="2">
        <v>4</v>
      </c>
      <c r="N7" s="2">
        <v>0</v>
      </c>
      <c r="O7" s="2">
        <v>0</v>
      </c>
      <c r="P7" s="2">
        <v>45</v>
      </c>
      <c r="Q7" s="2">
        <v>0</v>
      </c>
      <c r="R7" s="2">
        <v>0</v>
      </c>
      <c r="S7" s="3">
        <v>49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16"/>
      <c r="AA7" s="16" t="s">
        <v>46</v>
      </c>
      <c r="AB7" s="16" t="s">
        <v>47</v>
      </c>
      <c r="AC7" s="20"/>
    </row>
    <row r="8" spans="1:29" ht="23.25" customHeight="1" x14ac:dyDescent="0.2">
      <c r="A8" s="25"/>
      <c r="B8" s="31" t="s">
        <v>44</v>
      </c>
      <c r="C8" s="31"/>
      <c r="D8" s="31"/>
      <c r="E8" s="10"/>
      <c r="F8" s="8">
        <f t="shared" ref="F8:Y8" si="0">SUM(F6:F7)</f>
        <v>71</v>
      </c>
      <c r="G8" s="8">
        <f t="shared" si="0"/>
        <v>23</v>
      </c>
      <c r="H8" s="8">
        <f t="shared" si="0"/>
        <v>94</v>
      </c>
      <c r="I8" s="8">
        <f t="shared" si="0"/>
        <v>0</v>
      </c>
      <c r="J8" s="8">
        <f t="shared" si="0"/>
        <v>88</v>
      </c>
      <c r="K8" s="8">
        <f t="shared" si="0"/>
        <v>6</v>
      </c>
      <c r="L8" s="8">
        <f t="shared" si="0"/>
        <v>94</v>
      </c>
      <c r="M8" s="8">
        <f t="shared" si="0"/>
        <v>5</v>
      </c>
      <c r="N8" s="8">
        <f t="shared" si="0"/>
        <v>0</v>
      </c>
      <c r="O8" s="8">
        <f t="shared" si="0"/>
        <v>0</v>
      </c>
      <c r="P8" s="8">
        <f t="shared" si="0"/>
        <v>89</v>
      </c>
      <c r="Q8" s="8">
        <f t="shared" si="0"/>
        <v>0</v>
      </c>
      <c r="R8" s="8">
        <f t="shared" si="0"/>
        <v>0</v>
      </c>
      <c r="S8" s="8">
        <f t="shared" si="0"/>
        <v>94</v>
      </c>
      <c r="T8" s="8">
        <f t="shared" si="0"/>
        <v>0</v>
      </c>
      <c r="U8" s="8">
        <f t="shared" si="0"/>
        <v>0</v>
      </c>
      <c r="V8" s="8">
        <f t="shared" si="0"/>
        <v>0</v>
      </c>
      <c r="W8" s="8">
        <f t="shared" si="0"/>
        <v>0</v>
      </c>
      <c r="X8" s="8">
        <f t="shared" si="0"/>
        <v>0</v>
      </c>
      <c r="Y8" s="8">
        <f t="shared" si="0"/>
        <v>0</v>
      </c>
      <c r="Z8" s="16"/>
      <c r="AB8" s="16"/>
    </row>
    <row r="9" spans="1:29" ht="21" customHeight="1" x14ac:dyDescent="0.2">
      <c r="A9" s="26"/>
      <c r="B9" s="28" t="s">
        <v>14</v>
      </c>
      <c r="C9" s="28"/>
      <c r="D9" s="28"/>
      <c r="E9" s="28"/>
      <c r="F9" s="23">
        <f>F8</f>
        <v>71</v>
      </c>
      <c r="G9" s="23">
        <f t="shared" ref="G9:Y9" si="1">G8</f>
        <v>23</v>
      </c>
      <c r="H9" s="23">
        <f t="shared" si="1"/>
        <v>94</v>
      </c>
      <c r="I9" s="23">
        <f t="shared" si="1"/>
        <v>0</v>
      </c>
      <c r="J9" s="23">
        <f t="shared" si="1"/>
        <v>88</v>
      </c>
      <c r="K9" s="23">
        <f t="shared" si="1"/>
        <v>6</v>
      </c>
      <c r="L9" s="23">
        <f t="shared" si="1"/>
        <v>94</v>
      </c>
      <c r="M9" s="23">
        <f t="shared" si="1"/>
        <v>5</v>
      </c>
      <c r="N9" s="23">
        <f t="shared" si="1"/>
        <v>0</v>
      </c>
      <c r="O9" s="23">
        <f t="shared" si="1"/>
        <v>0</v>
      </c>
      <c r="P9" s="23">
        <f t="shared" si="1"/>
        <v>89</v>
      </c>
      <c r="Q9" s="23">
        <f t="shared" si="1"/>
        <v>0</v>
      </c>
      <c r="R9" s="23">
        <f t="shared" si="1"/>
        <v>0</v>
      </c>
      <c r="S9" s="23">
        <f t="shared" si="1"/>
        <v>94</v>
      </c>
      <c r="T9" s="23">
        <f t="shared" si="1"/>
        <v>0</v>
      </c>
      <c r="U9" s="23">
        <f t="shared" si="1"/>
        <v>0</v>
      </c>
      <c r="V9" s="23">
        <f t="shared" si="1"/>
        <v>0</v>
      </c>
      <c r="W9" s="23">
        <f t="shared" si="1"/>
        <v>0</v>
      </c>
      <c r="X9" s="23">
        <f t="shared" si="1"/>
        <v>0</v>
      </c>
      <c r="Y9" s="23">
        <f t="shared" si="1"/>
        <v>0</v>
      </c>
      <c r="Z9" s="15"/>
      <c r="AA9" s="13" t="s">
        <v>30</v>
      </c>
    </row>
    <row r="10" spans="1:29" x14ac:dyDescent="0.2">
      <c r="A10" s="26"/>
      <c r="B10" s="28"/>
      <c r="C10" s="28"/>
      <c r="D10" s="28"/>
      <c r="E10" s="28"/>
      <c r="F10" s="27">
        <f>SUM(F9:G9)</f>
        <v>94</v>
      </c>
      <c r="G10" s="27"/>
      <c r="H10" s="27"/>
      <c r="I10" s="27">
        <f>SUM(I9:K9)</f>
        <v>94</v>
      </c>
      <c r="J10" s="27"/>
      <c r="K10" s="27"/>
      <c r="L10" s="27"/>
      <c r="M10" s="27">
        <f>SUM(M9:R9)</f>
        <v>94</v>
      </c>
      <c r="N10" s="27"/>
      <c r="O10" s="27"/>
      <c r="P10" s="27"/>
      <c r="Q10" s="27"/>
      <c r="R10" s="27"/>
      <c r="S10" s="27"/>
      <c r="T10" s="27">
        <f>SUM(T9:Y9)</f>
        <v>0</v>
      </c>
      <c r="U10" s="27"/>
      <c r="V10" s="27"/>
      <c r="W10" s="27"/>
      <c r="X10" s="27"/>
      <c r="Y10" s="27"/>
      <c r="AA10" s="13" t="s">
        <v>31</v>
      </c>
    </row>
    <row r="11" spans="1:29" ht="24.95" customHeight="1" x14ac:dyDescent="0.2">
      <c r="A11" s="24"/>
      <c r="B11" s="27" t="s">
        <v>15</v>
      </c>
      <c r="C11" s="27"/>
      <c r="D11" s="27"/>
      <c r="E11" s="11"/>
      <c r="F11" s="9">
        <f>F9/F10</f>
        <v>0.75531914893617025</v>
      </c>
      <c r="G11" s="9">
        <f>G9/F10</f>
        <v>0.24468085106382978</v>
      </c>
      <c r="H11" s="9"/>
      <c r="I11" s="9">
        <f>I9/$I$10</f>
        <v>0</v>
      </c>
      <c r="J11" s="9">
        <f t="shared" ref="J11:K11" si="2">J9/$I$10</f>
        <v>0.93617021276595747</v>
      </c>
      <c r="K11" s="9">
        <f t="shared" si="2"/>
        <v>6.3829787234042548E-2</v>
      </c>
      <c r="L11" s="9"/>
      <c r="M11" s="9">
        <f t="shared" ref="M11:R11" si="3">M9/$M$10</f>
        <v>5.3191489361702128E-2</v>
      </c>
      <c r="N11" s="9">
        <f t="shared" si="3"/>
        <v>0</v>
      </c>
      <c r="O11" s="9">
        <f t="shared" si="3"/>
        <v>0</v>
      </c>
      <c r="P11" s="9">
        <f t="shared" si="3"/>
        <v>0.94680851063829785</v>
      </c>
      <c r="Q11" s="9">
        <f t="shared" si="3"/>
        <v>0</v>
      </c>
      <c r="R11" s="9">
        <f t="shared" si="3"/>
        <v>0</v>
      </c>
      <c r="S11" s="9"/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19"/>
      <c r="AA11" s="13" t="s">
        <v>32</v>
      </c>
    </row>
    <row r="12" spans="1:29" x14ac:dyDescent="0.2">
      <c r="B12" s="1"/>
      <c r="C12" s="1"/>
      <c r="AA12" s="13" t="s">
        <v>33</v>
      </c>
    </row>
    <row r="13" spans="1:29" x14ac:dyDescent="0.2">
      <c r="B13" s="1"/>
      <c r="C13" s="1"/>
    </row>
    <row r="14" spans="1:29" x14ac:dyDescent="0.2">
      <c r="B14" s="1"/>
      <c r="C14" s="1"/>
      <c r="AA14" s="14"/>
      <c r="AB14" s="16"/>
    </row>
    <row r="15" spans="1:29" x14ac:dyDescent="0.2">
      <c r="B15" s="1"/>
      <c r="C15" s="1"/>
      <c r="AB15" s="16"/>
    </row>
    <row r="16" spans="1:29" x14ac:dyDescent="0.2">
      <c r="B16" s="1"/>
      <c r="C16" s="1"/>
    </row>
    <row r="17" spans="2:6" x14ac:dyDescent="0.2">
      <c r="B17" s="1"/>
      <c r="C17" s="1"/>
    </row>
    <row r="18" spans="2:6" x14ac:dyDescent="0.2">
      <c r="B18" s="1"/>
      <c r="C18" s="1"/>
    </row>
    <row r="19" spans="2:6" x14ac:dyDescent="0.2">
      <c r="B19" s="1"/>
      <c r="C19" s="1"/>
    </row>
    <row r="20" spans="2:6" hidden="1" x14ac:dyDescent="0.2">
      <c r="B20" s="1"/>
      <c r="C20" s="1"/>
      <c r="F20" s="4"/>
    </row>
    <row r="21" spans="2:6" x14ac:dyDescent="0.2">
      <c r="B21" s="5" t="s">
        <v>27</v>
      </c>
      <c r="C21" s="5"/>
      <c r="D21">
        <f>$I$9</f>
        <v>0</v>
      </c>
      <c r="F21" s="4">
        <f>D21/$D$24</f>
        <v>0</v>
      </c>
    </row>
    <row r="22" spans="2:6" x14ac:dyDescent="0.2">
      <c r="B22" t="s">
        <v>1</v>
      </c>
      <c r="D22">
        <f>$J$9</f>
        <v>88</v>
      </c>
      <c r="F22" s="4">
        <f>D22/$D$24</f>
        <v>0.93617021276595747</v>
      </c>
    </row>
    <row r="23" spans="2:6" x14ac:dyDescent="0.2">
      <c r="B23" t="s">
        <v>5</v>
      </c>
      <c r="D23">
        <f>$K$9</f>
        <v>6</v>
      </c>
      <c r="F23" s="4">
        <f>D23/$D$24</f>
        <v>6.3829787234042548E-2</v>
      </c>
    </row>
    <row r="24" spans="2:6" x14ac:dyDescent="0.2">
      <c r="B24" s="1"/>
      <c r="C24" s="1"/>
      <c r="D24" s="6">
        <f>SUM(D20:D23)</f>
        <v>94</v>
      </c>
      <c r="E24" s="6"/>
    </row>
    <row r="25" spans="2:6" x14ac:dyDescent="0.2">
      <c r="B25" s="1"/>
      <c r="C25" s="1"/>
    </row>
    <row r="26" spans="2:6" x14ac:dyDescent="0.2">
      <c r="B26" s="1"/>
      <c r="C26" s="1"/>
    </row>
    <row r="27" spans="2:6" x14ac:dyDescent="0.2">
      <c r="B27" s="1"/>
      <c r="C27" s="1"/>
    </row>
    <row r="28" spans="2:6" x14ac:dyDescent="0.2">
      <c r="B28" s="1"/>
      <c r="C28" s="1"/>
    </row>
    <row r="29" spans="2:6" x14ac:dyDescent="0.2">
      <c r="B29" s="1"/>
      <c r="C29" s="1"/>
    </row>
    <row r="30" spans="2:6" x14ac:dyDescent="0.2">
      <c r="B30" s="1"/>
      <c r="C30" s="1"/>
    </row>
    <row r="31" spans="2:6" x14ac:dyDescent="0.2">
      <c r="B31" s="1"/>
      <c r="C31" s="1"/>
    </row>
    <row r="32" spans="2:6" x14ac:dyDescent="0.2">
      <c r="B32" s="1"/>
      <c r="C32" s="1"/>
    </row>
    <row r="33" spans="2:6" x14ac:dyDescent="0.2">
      <c r="B33" s="1"/>
      <c r="C33" s="1"/>
    </row>
    <row r="34" spans="2:6" x14ac:dyDescent="0.2">
      <c r="B34" s="1"/>
      <c r="C34" s="1"/>
    </row>
    <row r="35" spans="2:6" x14ac:dyDescent="0.2">
      <c r="B35" s="1"/>
      <c r="C35" s="1"/>
    </row>
    <row r="36" spans="2:6" x14ac:dyDescent="0.2">
      <c r="B36" s="1"/>
      <c r="C36" s="1"/>
    </row>
    <row r="37" spans="2:6" x14ac:dyDescent="0.2">
      <c r="B37" s="1"/>
      <c r="C37" s="1"/>
    </row>
    <row r="38" spans="2:6" x14ac:dyDescent="0.2">
      <c r="B38" t="s">
        <v>13</v>
      </c>
      <c r="D38">
        <f>$P$9</f>
        <v>89</v>
      </c>
      <c r="F38" s="7">
        <f t="shared" ref="F38:F43" si="4">D38/$D$44</f>
        <v>0.94680851063829785</v>
      </c>
    </row>
    <row r="39" spans="2:6" x14ac:dyDescent="0.2">
      <c r="B39" s="1" t="s">
        <v>0</v>
      </c>
      <c r="C39" s="1"/>
      <c r="D39">
        <f>$M$9</f>
        <v>5</v>
      </c>
      <c r="F39" s="7">
        <f t="shared" si="4"/>
        <v>5.3191489361702128E-2</v>
      </c>
    </row>
    <row r="40" spans="2:6" x14ac:dyDescent="0.2">
      <c r="B40" t="s">
        <v>3</v>
      </c>
      <c r="D40">
        <f>$R$9</f>
        <v>0</v>
      </c>
      <c r="F40" s="7">
        <f t="shared" si="4"/>
        <v>0</v>
      </c>
    </row>
    <row r="41" spans="2:6" x14ac:dyDescent="0.2">
      <c r="B41" s="1" t="s">
        <v>25</v>
      </c>
      <c r="C41" s="1"/>
      <c r="D41">
        <f>$O$9</f>
        <v>0</v>
      </c>
      <c r="F41" s="7">
        <f t="shared" si="4"/>
        <v>0</v>
      </c>
    </row>
    <row r="42" spans="2:6" x14ac:dyDescent="0.2">
      <c r="B42" t="s">
        <v>2</v>
      </c>
      <c r="D42">
        <f>$Q$9</f>
        <v>0</v>
      </c>
      <c r="F42" s="7">
        <f t="shared" si="4"/>
        <v>0</v>
      </c>
    </row>
    <row r="43" spans="2:6" x14ac:dyDescent="0.2">
      <c r="B43" t="s">
        <v>28</v>
      </c>
      <c r="D43">
        <f>$N$9</f>
        <v>0</v>
      </c>
      <c r="F43" s="7">
        <f t="shared" si="4"/>
        <v>0</v>
      </c>
    </row>
    <row r="44" spans="2:6" x14ac:dyDescent="0.2">
      <c r="D44" s="6">
        <f>SUM(D38:D43)</f>
        <v>94</v>
      </c>
    </row>
    <row r="45" spans="2:6" x14ac:dyDescent="0.2">
      <c r="B45" s="1"/>
      <c r="C45" s="1"/>
    </row>
    <row r="46" spans="2:6" x14ac:dyDescent="0.2">
      <c r="B46" s="1"/>
      <c r="C46" s="1"/>
    </row>
    <row r="47" spans="2:6" x14ac:dyDescent="0.2">
      <c r="B47" s="1"/>
      <c r="C47" s="1"/>
      <c r="F47">
        <v>83</v>
      </c>
    </row>
    <row r="48" spans="2:6" x14ac:dyDescent="0.2">
      <c r="B48" s="1"/>
      <c r="C48" s="1"/>
      <c r="F48">
        <v>16</v>
      </c>
    </row>
    <row r="49" spans="2:6" x14ac:dyDescent="0.2">
      <c r="B49" s="1"/>
      <c r="C49" s="1"/>
      <c r="F49">
        <v>0.2</v>
      </c>
    </row>
    <row r="50" spans="2:6" x14ac:dyDescent="0.2">
      <c r="B50" s="1"/>
      <c r="C50" s="1"/>
      <c r="F50">
        <v>0.8</v>
      </c>
    </row>
    <row r="51" spans="2:6" x14ac:dyDescent="0.2">
      <c r="B51" s="1"/>
      <c r="C51" s="1"/>
    </row>
    <row r="52" spans="2:6" x14ac:dyDescent="0.2">
      <c r="B52" s="1"/>
      <c r="C52" s="1"/>
    </row>
    <row r="53" spans="2:6" x14ac:dyDescent="0.2">
      <c r="B53" s="1"/>
      <c r="C53" s="1"/>
    </row>
    <row r="54" spans="2:6" x14ac:dyDescent="0.2">
      <c r="B54" s="1"/>
      <c r="C54" s="1"/>
    </row>
    <row r="55" spans="2:6" x14ac:dyDescent="0.2">
      <c r="B55" s="1"/>
      <c r="C55" s="1"/>
    </row>
    <row r="56" spans="2:6" x14ac:dyDescent="0.2">
      <c r="B56" s="1"/>
      <c r="C56" s="1"/>
    </row>
    <row r="57" spans="2:6" x14ac:dyDescent="0.2">
      <c r="B57" s="1"/>
      <c r="C57" s="1"/>
    </row>
  </sheetData>
  <sortState xmlns:xlrd2="http://schemas.microsoft.com/office/spreadsheetml/2017/richdata2" ref="D38:D43">
    <sortCondition descending="1" ref="D38:D43"/>
  </sortState>
  <mergeCells count="41">
    <mergeCell ref="M2:S2"/>
    <mergeCell ref="N3:N5"/>
    <mergeCell ref="O3:O5"/>
    <mergeCell ref="Q3:Q5"/>
    <mergeCell ref="A1:A5"/>
    <mergeCell ref="M3:M5"/>
    <mergeCell ref="F1:Y1"/>
    <mergeCell ref="T2:Y2"/>
    <mergeCell ref="F2:H2"/>
    <mergeCell ref="I2:L2"/>
    <mergeCell ref="J3:J5"/>
    <mergeCell ref="K3:K5"/>
    <mergeCell ref="I3:I5"/>
    <mergeCell ref="F3:F5"/>
    <mergeCell ref="G3:G5"/>
    <mergeCell ref="X3:X5"/>
    <mergeCell ref="T10:Y10"/>
    <mergeCell ref="Y3:Y5"/>
    <mergeCell ref="T3:T5"/>
    <mergeCell ref="M10:S10"/>
    <mergeCell ref="R3:R5"/>
    <mergeCell ref="P3:P5"/>
    <mergeCell ref="U3:U5"/>
    <mergeCell ref="S3:S5"/>
    <mergeCell ref="V3:V5"/>
    <mergeCell ref="W3:W5"/>
    <mergeCell ref="L3:L5"/>
    <mergeCell ref="H3:H5"/>
    <mergeCell ref="B6:B7"/>
    <mergeCell ref="C6:C7"/>
    <mergeCell ref="E1:E5"/>
    <mergeCell ref="B1:B5"/>
    <mergeCell ref="C1:C5"/>
    <mergeCell ref="D1:D5"/>
    <mergeCell ref="B11:D11"/>
    <mergeCell ref="E9:E10"/>
    <mergeCell ref="F10:H10"/>
    <mergeCell ref="A6:A7"/>
    <mergeCell ref="I10:L10"/>
    <mergeCell ref="B8:D8"/>
    <mergeCell ref="B9:D10"/>
  </mergeCells>
  <conditionalFormatting sqref="AA1:AA1048576">
    <cfRule type="duplicateValues" dxfId="3" priority="44"/>
  </conditionalFormatting>
  <conditionalFormatting sqref="AA5">
    <cfRule type="duplicateValues" dxfId="2" priority="21"/>
    <cfRule type="duplicateValues" dxfId="1" priority="22"/>
  </conditionalFormatting>
  <conditionalFormatting sqref="AA6:AA7">
    <cfRule type="duplicateValues" dxfId="0" priority="45"/>
  </conditionalFormatting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eventos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Maldonado</dc:creator>
  <cp:lastModifiedBy>JANNIA ARCHILA</cp:lastModifiedBy>
  <cp:lastPrinted>2023-08-25T21:36:29Z</cp:lastPrinted>
  <dcterms:created xsi:type="dcterms:W3CDTF">2021-09-14T17:49:16Z</dcterms:created>
  <dcterms:modified xsi:type="dcterms:W3CDTF">2023-08-25T21:41:55Z</dcterms:modified>
</cp:coreProperties>
</file>