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ÑO 2023\INFORMACIÓN PÚBLICA\OCTUBRE\"/>
    </mc:Choice>
  </mc:AlternateContent>
  <xr:revisionPtr revIDLastSave="0" documentId="13_ncr:1_{50113304-3D0E-46E2-B6F5-BE17145929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ptiembre 011,022 Y 021" sheetId="7" r:id="rId1"/>
  </sheets>
  <definedNames>
    <definedName name="_xlnm._FilterDatabase" localSheetId="0" hidden="1">'septiembre 011,022 Y 021'!$A$11:$OG$173</definedName>
    <definedName name="_xlnm.Print_Area" localSheetId="0">'septiembre 011,022 Y 021'!$A$1:$T$181</definedName>
    <definedName name="_xlnm.Print_Titles" localSheetId="0">'septiembre 011,022 Y 021'!$1:$11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3" i="7" l="1"/>
  <c r="I173" i="7"/>
  <c r="J173" i="7"/>
  <c r="K173" i="7"/>
  <c r="L173" i="7"/>
  <c r="M173" i="7"/>
  <c r="N173" i="7"/>
  <c r="O173" i="7"/>
  <c r="P173" i="7"/>
  <c r="Q173" i="7"/>
  <c r="R173" i="7"/>
  <c r="S173" i="7"/>
  <c r="G173" i="7"/>
  <c r="T166" i="7" l="1"/>
  <c r="T167" i="7"/>
  <c r="T168" i="7"/>
  <c r="T169" i="7"/>
  <c r="T170" i="7"/>
  <c r="T171" i="7"/>
  <c r="T172" i="7"/>
  <c r="T152" i="7"/>
  <c r="T153" i="7"/>
  <c r="T154" i="7"/>
  <c r="T155" i="7"/>
  <c r="T156" i="7"/>
  <c r="T157" i="7"/>
  <c r="T158" i="7"/>
  <c r="T159" i="7"/>
  <c r="T160" i="7"/>
  <c r="T161" i="7"/>
  <c r="T162" i="7"/>
  <c r="T163" i="7"/>
  <c r="T146" i="7"/>
  <c r="T147" i="7"/>
  <c r="T143" i="7"/>
  <c r="T142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23" i="7"/>
  <c r="T118" i="7"/>
  <c r="T119" i="7"/>
  <c r="T120" i="7"/>
  <c r="T121" i="7"/>
  <c r="T122" i="7"/>
  <c r="T111" i="7"/>
  <c r="T112" i="7"/>
  <c r="T113" i="7"/>
  <c r="T114" i="7"/>
  <c r="T115" i="7"/>
  <c r="T116" i="7"/>
  <c r="T117" i="7"/>
  <c r="T109" i="7"/>
  <c r="T103" i="7"/>
  <c r="T104" i="7"/>
  <c r="T105" i="7"/>
  <c r="T106" i="7"/>
  <c r="T107" i="7"/>
  <c r="T93" i="7"/>
  <c r="T84" i="7"/>
  <c r="T85" i="7"/>
  <c r="T86" i="7"/>
  <c r="T87" i="7"/>
  <c r="T88" i="7"/>
  <c r="T89" i="7"/>
  <c r="T90" i="7"/>
  <c r="T91" i="7"/>
  <c r="T92" i="7"/>
  <c r="T80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20" i="7"/>
  <c r="T21" i="7"/>
  <c r="T22" i="7"/>
  <c r="T23" i="7"/>
  <c r="T24" i="7"/>
  <c r="T25" i="7"/>
  <c r="T26" i="7"/>
  <c r="T27" i="7"/>
  <c r="T28" i="7"/>
  <c r="T29" i="7"/>
  <c r="T17" i="7"/>
  <c r="T15" i="7"/>
  <c r="T13" i="7"/>
  <c r="O83" i="7"/>
  <c r="T149" i="7" l="1"/>
  <c r="T110" i="7"/>
  <c r="T124" i="7"/>
  <c r="T81" i="7"/>
  <c r="T14" i="7"/>
  <c r="T16" i="7"/>
  <c r="T12" i="7"/>
  <c r="O167" i="7" l="1"/>
  <c r="Q167" i="7" s="1"/>
  <c r="O168" i="7"/>
  <c r="Q168" i="7" s="1"/>
  <c r="S168" i="7" s="1"/>
  <c r="O169" i="7"/>
  <c r="Q169" i="7" s="1"/>
  <c r="S169" i="7" s="1"/>
  <c r="O170" i="7"/>
  <c r="Q170" i="7" s="1"/>
  <c r="S170" i="7" s="1"/>
  <c r="O171" i="7"/>
  <c r="Q171" i="7" s="1"/>
  <c r="S171" i="7" s="1"/>
  <c r="O172" i="7"/>
  <c r="Q172" i="7" s="1"/>
  <c r="S172" i="7" s="1"/>
  <c r="A173" i="7"/>
  <c r="O61" i="7"/>
  <c r="Q61" i="7" s="1"/>
  <c r="S61" i="7" s="1"/>
  <c r="W61" i="7"/>
  <c r="T165" i="7"/>
  <c r="T98" i="7"/>
  <c r="T19" i="7"/>
  <c r="T31" i="7"/>
  <c r="S167" i="7" l="1"/>
  <c r="W165" i="7"/>
  <c r="O165" i="7"/>
  <c r="Q165" i="7" s="1"/>
  <c r="S165" i="7" s="1"/>
  <c r="O20" i="7" l="1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6" i="7"/>
  <c r="W164" i="7" l="1"/>
  <c r="T164" i="7" s="1"/>
  <c r="Q164" i="7"/>
  <c r="S164" i="7" s="1"/>
  <c r="W161" i="7"/>
  <c r="W162" i="7"/>
  <c r="W163" i="7"/>
  <c r="W166" i="7"/>
  <c r="Q160" i="7" l="1"/>
  <c r="S160" i="7" s="1"/>
  <c r="Q162" i="7"/>
  <c r="S162" i="7" s="1"/>
  <c r="Q163" i="7"/>
  <c r="S163" i="7" s="1"/>
  <c r="W160" i="7"/>
  <c r="Q166" i="7" l="1"/>
  <c r="Q161" i="7"/>
  <c r="S161" i="7" s="1"/>
  <c r="S166" i="7" l="1"/>
  <c r="Q149" i="7"/>
  <c r="Q150" i="7"/>
  <c r="Q151" i="7"/>
  <c r="Q152" i="7"/>
  <c r="Q153" i="7"/>
  <c r="Q154" i="7"/>
  <c r="Q155" i="7"/>
  <c r="Q156" i="7"/>
  <c r="S156" i="7" s="1"/>
  <c r="Q158" i="7"/>
  <c r="S158" i="7" s="1"/>
  <c r="Q159" i="7"/>
  <c r="S159" i="7" s="1"/>
  <c r="U173" i="7"/>
  <c r="V173" i="7"/>
  <c r="W159" i="7"/>
  <c r="Q157" i="7" l="1"/>
  <c r="S157" i="7" s="1"/>
  <c r="W157" i="7"/>
  <c r="W158" i="7"/>
  <c r="T151" i="7"/>
  <c r="W149" i="7"/>
  <c r="W150" i="7"/>
  <c r="T150" i="7" s="1"/>
  <c r="W151" i="7"/>
  <c r="W152" i="7"/>
  <c r="W153" i="7"/>
  <c r="W154" i="7"/>
  <c r="W155" i="7"/>
  <c r="W156" i="7"/>
  <c r="S149" i="7"/>
  <c r="S150" i="7"/>
  <c r="S151" i="7"/>
  <c r="S152" i="7"/>
  <c r="S153" i="7"/>
  <c r="S154" i="7"/>
  <c r="S155" i="7"/>
  <c r="Q130" i="7" l="1"/>
  <c r="S130" i="7" s="1"/>
  <c r="H136" i="7"/>
  <c r="O136" i="7" s="1"/>
  <c r="H137" i="7"/>
  <c r="O137" i="7" s="1"/>
  <c r="H138" i="7"/>
  <c r="O138" i="7" s="1"/>
  <c r="H139" i="7"/>
  <c r="O139" i="7" s="1"/>
  <c r="H140" i="7"/>
  <c r="O140" i="7" s="1"/>
  <c r="H141" i="7"/>
  <c r="H142" i="7"/>
  <c r="H143" i="7"/>
  <c r="O143" i="7" s="1"/>
  <c r="H144" i="7"/>
  <c r="H145" i="7"/>
  <c r="H146" i="7"/>
  <c r="O146" i="7" s="1"/>
  <c r="H147" i="7"/>
  <c r="O147" i="7" s="1"/>
  <c r="H148" i="7"/>
  <c r="H135" i="7"/>
  <c r="T145" i="7"/>
  <c r="W131" i="7"/>
  <c r="W132" i="7"/>
  <c r="W133" i="7"/>
  <c r="W134" i="7"/>
  <c r="W135" i="7"/>
  <c r="W136" i="7"/>
  <c r="W137" i="7"/>
  <c r="W138" i="7"/>
  <c r="W139" i="7"/>
  <c r="W140" i="7"/>
  <c r="W141" i="7"/>
  <c r="W142" i="7"/>
  <c r="W143" i="7"/>
  <c r="W144" i="7"/>
  <c r="T144" i="7" s="1"/>
  <c r="W145" i="7"/>
  <c r="W146" i="7"/>
  <c r="W147" i="7"/>
  <c r="W148" i="7"/>
  <c r="T148" i="7" s="1"/>
  <c r="W130" i="7"/>
  <c r="W15" i="7"/>
  <c r="W16" i="7"/>
  <c r="W17" i="7"/>
  <c r="W18" i="7"/>
  <c r="T18" i="7" s="1"/>
  <c r="W19" i="7"/>
  <c r="W20" i="7"/>
  <c r="W21" i="7"/>
  <c r="W22" i="7"/>
  <c r="W23" i="7"/>
  <c r="W24" i="7"/>
  <c r="W25" i="7"/>
  <c r="W26" i="7"/>
  <c r="W27" i="7"/>
  <c r="W28" i="7"/>
  <c r="W29" i="7"/>
  <c r="W30" i="7"/>
  <c r="T30" i="7" s="1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T55" i="7" s="1"/>
  <c r="W56" i="7"/>
  <c r="T56" i="7" s="1"/>
  <c r="W57" i="7"/>
  <c r="T57" i="7" s="1"/>
  <c r="W58" i="7"/>
  <c r="T58" i="7" s="1"/>
  <c r="W59" i="7"/>
  <c r="W60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T82" i="7" s="1"/>
  <c r="W83" i="7"/>
  <c r="T83" i="7" s="1"/>
  <c r="W84" i="7"/>
  <c r="W85" i="7"/>
  <c r="W86" i="7"/>
  <c r="W87" i="7"/>
  <c r="W88" i="7"/>
  <c r="W89" i="7"/>
  <c r="W90" i="7"/>
  <c r="W91" i="7"/>
  <c r="W92" i="7"/>
  <c r="W93" i="7"/>
  <c r="W94" i="7"/>
  <c r="T94" i="7" s="1"/>
  <c r="W95" i="7"/>
  <c r="T95" i="7" s="1"/>
  <c r="W96" i="7"/>
  <c r="T96" i="7" s="1"/>
  <c r="W97" i="7"/>
  <c r="T97" i="7" s="1"/>
  <c r="W98" i="7"/>
  <c r="W99" i="7"/>
  <c r="T99" i="7" s="1"/>
  <c r="W100" i="7"/>
  <c r="T100" i="7" s="1"/>
  <c r="W101" i="7"/>
  <c r="T101" i="7" s="1"/>
  <c r="W102" i="7"/>
  <c r="T102" i="7" s="1"/>
  <c r="W103" i="7"/>
  <c r="W104" i="7"/>
  <c r="W105" i="7"/>
  <c r="W106" i="7"/>
  <c r="W107" i="7"/>
  <c r="W108" i="7"/>
  <c r="W109" i="7"/>
  <c r="W110" i="7"/>
  <c r="W111" i="7"/>
  <c r="W112" i="7"/>
  <c r="W113" i="7"/>
  <c r="W114" i="7"/>
  <c r="W115" i="7"/>
  <c r="W116" i="7"/>
  <c r="W117" i="7"/>
  <c r="W118" i="7"/>
  <c r="W119" i="7"/>
  <c r="W120" i="7"/>
  <c r="W121" i="7"/>
  <c r="W122" i="7"/>
  <c r="W123" i="7"/>
  <c r="W124" i="7"/>
  <c r="W125" i="7"/>
  <c r="W126" i="7"/>
  <c r="W127" i="7"/>
  <c r="W128" i="7"/>
  <c r="W129" i="7"/>
  <c r="O145" i="7" l="1"/>
  <c r="Q145" i="7" s="1"/>
  <c r="S145" i="7" s="1"/>
  <c r="O141" i="7"/>
  <c r="Q141" i="7" s="1"/>
  <c r="S141" i="7" s="1"/>
  <c r="O144" i="7"/>
  <c r="Q144" i="7" s="1"/>
  <c r="S144" i="7" s="1"/>
  <c r="O148" i="7"/>
  <c r="Q148" i="7" s="1"/>
  <c r="S148" i="7" s="1"/>
  <c r="O135" i="7"/>
  <c r="Q135" i="7" s="1"/>
  <c r="S135" i="7" s="1"/>
  <c r="O142" i="7"/>
  <c r="Q142" i="7" s="1"/>
  <c r="S142" i="7" s="1"/>
  <c r="Q147" i="7"/>
  <c r="S147" i="7" s="1"/>
  <c r="Q146" i="7"/>
  <c r="S146" i="7" s="1"/>
  <c r="Q143" i="7"/>
  <c r="S143" i="7" s="1"/>
  <c r="Q137" i="7"/>
  <c r="S137" i="7" s="1"/>
  <c r="Q136" i="7"/>
  <c r="S136" i="7" s="1"/>
  <c r="Q140" i="7"/>
  <c r="S140" i="7" s="1"/>
  <c r="Q139" i="7"/>
  <c r="S139" i="7" s="1"/>
  <c r="Q138" i="7"/>
  <c r="S138" i="7" s="1"/>
  <c r="Q18" i="7" l="1"/>
  <c r="S18" i="7" s="1"/>
  <c r="T59" i="7"/>
  <c r="T173" i="7" s="1"/>
  <c r="T108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1" i="7"/>
  <c r="Q132" i="7"/>
  <c r="Q133" i="7"/>
  <c r="Q134" i="7"/>
  <c r="R178" i="7" l="1"/>
  <c r="R179" i="7"/>
  <c r="H180" i="7" l="1"/>
  <c r="W14" i="7" l="1"/>
  <c r="W12" i="7"/>
  <c r="O19" i="7" l="1"/>
  <c r="Q19" i="7" l="1"/>
  <c r="W13" i="7"/>
  <c r="W173" i="7" s="1"/>
  <c r="S104" i="7" l="1"/>
  <c r="S133" i="7" l="1"/>
  <c r="S134" i="7"/>
  <c r="Q15" i="7" l="1"/>
  <c r="Q16" i="7"/>
  <c r="S16" i="7" s="1"/>
  <c r="Q17" i="7"/>
  <c r="S17" i="7" s="1"/>
  <c r="S15" i="7" l="1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102" i="7"/>
  <c r="S103" i="7"/>
  <c r="S105" i="7"/>
  <c r="S106" i="7"/>
  <c r="S107" i="7"/>
  <c r="S108" i="7"/>
  <c r="S109" i="7"/>
  <c r="S110" i="7"/>
  <c r="S111" i="7"/>
  <c r="S112" i="7"/>
  <c r="S113" i="7"/>
  <c r="S114" i="7"/>
  <c r="S115" i="7"/>
  <c r="S116" i="7"/>
  <c r="S117" i="7"/>
  <c r="S118" i="7"/>
  <c r="S119" i="7"/>
  <c r="S120" i="7"/>
  <c r="S121" i="7"/>
  <c r="S122" i="7"/>
  <c r="S123" i="7"/>
  <c r="S124" i="7"/>
  <c r="S125" i="7"/>
  <c r="S126" i="7"/>
  <c r="S127" i="7"/>
  <c r="S128" i="7"/>
  <c r="S129" i="7"/>
  <c r="S131" i="7"/>
  <c r="S132" i="7"/>
  <c r="S21" i="7"/>
  <c r="S23" i="7"/>
  <c r="S24" i="7"/>
  <c r="S20" i="7"/>
  <c r="S22" i="7" l="1"/>
  <c r="I180" i="7"/>
  <c r="H14" i="7"/>
  <c r="Q14" i="7" s="1"/>
  <c r="H13" i="7"/>
  <c r="H179" i="7" l="1"/>
  <c r="S14" i="7"/>
  <c r="Q13" i="7"/>
  <c r="S13" i="7" s="1"/>
  <c r="Q12" i="7"/>
  <c r="I179" i="7" l="1"/>
  <c r="S12" i="7"/>
  <c r="S178" i="7" l="1"/>
  <c r="S19" i="7"/>
  <c r="S179" i="7" l="1"/>
</calcChain>
</file>

<file path=xl/sharedStrings.xml><?xml version="1.0" encoding="utf-8"?>
<sst xmlns="http://schemas.openxmlformats.org/spreadsheetml/2006/main" count="1001" uniqueCount="327">
  <si>
    <t>No.</t>
  </si>
  <si>
    <t>011</t>
  </si>
  <si>
    <t>DIRECTOR EJECUTIVO</t>
  </si>
  <si>
    <t>022</t>
  </si>
  <si>
    <t xml:space="preserve">WALTER ESTUARDO BELTRÀN SANDOVAL </t>
  </si>
  <si>
    <t>FREDMANN ARMANDO PACAY CÙ</t>
  </si>
  <si>
    <t>021</t>
  </si>
  <si>
    <t>MARITZA JEANETTE ALVAREZ BOBADILLA</t>
  </si>
  <si>
    <t xml:space="preserve">BYRON GARCIA ALFARO </t>
  </si>
  <si>
    <t>PILOTO</t>
  </si>
  <si>
    <t>MENSAJERO</t>
  </si>
  <si>
    <t xml:space="preserve">IDALIA NOHEMI GOMEZ CALDERON </t>
  </si>
  <si>
    <t>CONSERJE</t>
  </si>
  <si>
    <t>ASISTENTE EJECUTIVO</t>
  </si>
  <si>
    <t>ENCARGADO DE SERVICIOS GENERALES</t>
  </si>
  <si>
    <t>ZOILA ESTELA URREA SALAZAR</t>
  </si>
  <si>
    <t>BELMIN AYESSER PINEDA CERNA</t>
  </si>
  <si>
    <t>ANALISTA DE INFORMATICA</t>
  </si>
  <si>
    <t xml:space="preserve">TOTAL </t>
  </si>
  <si>
    <t>COMPLEMENTO SALARIAL</t>
  </si>
  <si>
    <t>GASTOS DE REPRESENTACIÓN</t>
  </si>
  <si>
    <t>BONO MONETARIO COPADEH</t>
  </si>
  <si>
    <t>SALARIO DEVENGADO</t>
  </si>
  <si>
    <t>TOTAL DE DESCUENTOS</t>
  </si>
  <si>
    <t>SALARIO LIQUIDO</t>
  </si>
  <si>
    <t>PUESTO NOMINAL</t>
  </si>
  <si>
    <t>RENGLÓNES PRESUPUESTARIOS 011, 021 Y 022</t>
  </si>
  <si>
    <t>RENGLÓN</t>
  </si>
  <si>
    <t>NOMBRES Y APELLIDOS</t>
  </si>
  <si>
    <t>SALARIO BASE</t>
  </si>
  <si>
    <t>BONIFICACIÓN PROFESIONAL</t>
  </si>
  <si>
    <t>BONO POR ANTIGÜEDAD</t>
  </si>
  <si>
    <t>BONO MONETARIO ESPECIFICO</t>
  </si>
  <si>
    <t>BONO 66-2000</t>
  </si>
  <si>
    <t>INGRID MARYLENA CHAVALOC MORALES</t>
  </si>
  <si>
    <t>DEPARTAMENTO DE RECURSOS HUMANOS</t>
  </si>
  <si>
    <t xml:space="preserve">                          Jefa de Recursos Humanos:  Licda.  Ingrid Marylena Chavaloc Morales                 </t>
  </si>
  <si>
    <t>Responsable de actualización de información: Yercica Ycela Hernández Mémdez</t>
  </si>
  <si>
    <t>COPADEH</t>
  </si>
  <si>
    <t>(Artículo 10, Numeral 4, Ley de Acceso a la Informacion Pública)</t>
  </si>
  <si>
    <t>NO SE EROGAN GASTOS POR DIETAS</t>
  </si>
  <si>
    <t>OBSERVACIONES:</t>
  </si>
  <si>
    <t>Nominas de Renglón 011, 022 y 021</t>
  </si>
  <si>
    <t>JOYCELIN ARGUETA SOSA</t>
  </si>
  <si>
    <t>MARIO EDUARDO GÁLVEZ GONZÁLEZ</t>
  </si>
  <si>
    <t>JULIO CÉSAR MENDOZA ALVARADO</t>
  </si>
  <si>
    <t>MIGUEL ANGEL CARDONA GUERRA</t>
  </si>
  <si>
    <t>LIGIA JUDITH ALVARADO BARILLAS</t>
  </si>
  <si>
    <t>CYNTHIA ROLDÁN MEJIA</t>
  </si>
  <si>
    <t>SINDY BEATRÍZ GÓMEZ DEL VALLE</t>
  </si>
  <si>
    <t>JULIA ALICIA JORDÁN ARITA</t>
  </si>
  <si>
    <t>ORLANDO VITELIO VÁSQUEZ RAMOS</t>
  </si>
  <si>
    <t>EVA HAYDÉE CABALLEROS OSORIO</t>
  </si>
  <si>
    <t>ANA ELISA FONSECA BARRIOS DE CASTELLANOS</t>
  </si>
  <si>
    <t>GRISELDA JUNIEHT VELASQUEZ MEJÍA</t>
  </si>
  <si>
    <t>EVERILDA AZUCENA FLORES VILLALOBOS</t>
  </si>
  <si>
    <t>MICHAEL JULIÁN HERNÁNDEZ GÓMEZ</t>
  </si>
  <si>
    <t>LUIS ALBERTO ARTEAGA ALVAREZ</t>
  </si>
  <si>
    <t>MARILIN DAYANA BARILLAS BARRERA</t>
  </si>
  <si>
    <t>ANDREA ESMERALDA MANCILLA VELIZ</t>
  </si>
  <si>
    <t>MÓNICA JOSÉ MARROQUÍN LEONARDO</t>
  </si>
  <si>
    <t>RONY EDUARDO SALAS SANTIAGO</t>
  </si>
  <si>
    <t>ANDREA EUGENIA DE LA ROSA CASTILLO</t>
  </si>
  <si>
    <t>SECRETARIA</t>
  </si>
  <si>
    <t>FORMADOR</t>
  </si>
  <si>
    <t>PROMOTOR</t>
  </si>
  <si>
    <t>PROFESIONAL DE COMPROMISOS EN DERECHOS HUMANOS</t>
  </si>
  <si>
    <t>ENCARGADO DE ALMACEN</t>
  </si>
  <si>
    <t>ANALISTA DE PRODUCCIÓN AUDIOVISUAL, DISEÑO Y REDES SOCIALES</t>
  </si>
  <si>
    <t>JEFE DE DIVULGACIÓN Y FOMENTO DE DERECHOS HUMANOS Y POLÍTICAS PÚBLICAS</t>
  </si>
  <si>
    <t>EXTENSIONISTA DE CULTURA DE PAZ Y DERECHOS HUMANOS</t>
  </si>
  <si>
    <t>AUXILIAR DE SERVICIOS GENERALES</t>
  </si>
  <si>
    <t>PROFESIONAL JURÍDICO</t>
  </si>
  <si>
    <t>PROCURADOR</t>
  </si>
  <si>
    <t>AUXILIAR DE COMUNICACIÓN</t>
  </si>
  <si>
    <t>JEFE DE COMPROMISOS EN DERECHOS HUMANOS</t>
  </si>
  <si>
    <t>AUDITOR</t>
  </si>
  <si>
    <t>TÉCNICO EN MANTENIMIENTO</t>
  </si>
  <si>
    <t xml:space="preserve">SALARIO DEVENGADO </t>
  </si>
  <si>
    <t>NOELIA FABIOLA ROMERO CORTEZ</t>
  </si>
  <si>
    <t>TÉCNICO INVESTIGADOR EN TEMAS Y TERRITORIOS DE ALTA CONFLICTIVIDAD</t>
  </si>
  <si>
    <t>MANUEL ALBERTO HENRY RUIZ</t>
  </si>
  <si>
    <t>ALBRICIA ZUCELY BECHINIE LEIVA DE FRAATZ</t>
  </si>
  <si>
    <t>JOSÉ MANUEL GÓMEZ MAGARIÑO</t>
  </si>
  <si>
    <t>NEGOCIADOR PROFESIONAL</t>
  </si>
  <si>
    <t>SONIA ELIZABETH PUZUL COJTÍ</t>
  </si>
  <si>
    <t>ANALISTA DE RECURSOS HUMANOS</t>
  </si>
  <si>
    <t>NERY RENARDO VILLATORO ROBLEDO</t>
  </si>
  <si>
    <t>CRISTIAN ARNOLDO RUANO PAIZ</t>
  </si>
  <si>
    <t>BYRON AROLDO BARRIENTOS GRIJALVA</t>
  </si>
  <si>
    <t>IDIDA MANGLORI LÓPEZ TUBAC DE VELÁSQUEZ</t>
  </si>
  <si>
    <t>LOURDES ODILY CAAL KLARKS DE ALVARADO</t>
  </si>
  <si>
    <t>ERICK ARIEL FLORES MORALES</t>
  </si>
  <si>
    <t>CINDI YESENIA GONZÁLEZ MONTUFAR</t>
  </si>
  <si>
    <t>MARVIN VICENTE SEGURA BAÑOS</t>
  </si>
  <si>
    <t>JULIO ROBERTO SAJBOCHOL CHOJOJ</t>
  </si>
  <si>
    <t>MARLON GAMALIEL LÓPEZ RIVAS</t>
  </si>
  <si>
    <t>LUKY LUDIVINA GONZÁLEZ QUIÑONEZ</t>
  </si>
  <si>
    <t>EDUARDO JUAN YAX CANIZ</t>
  </si>
  <si>
    <t>MARTÍN COCHÉ TOC</t>
  </si>
  <si>
    <t>EDUARDO MANUEL CÓRDON PADILLA</t>
  </si>
  <si>
    <t>BAYRON SAUL FOLGAR PORTILLO</t>
  </si>
  <si>
    <t>AURA CECILIA MALDONADO</t>
  </si>
  <si>
    <t>GLENDY ILIANA ALVARADO RECINOS</t>
  </si>
  <si>
    <t>MILSON JACOBO GRAMAJO CIFUENTES</t>
  </si>
  <si>
    <t>RUBÉN FLORES ALDANA</t>
  </si>
  <si>
    <t>ISRAEL QUIÑÓNEZ RECINOS</t>
  </si>
  <si>
    <t>JEFE FINANCIERO</t>
  </si>
  <si>
    <t>BYRON ALEJANDRO MOREIRA PÉREZ</t>
  </si>
  <si>
    <t>PROFESIONAL RELACIONISTA ESTRATÉGICO CON MÚLTIPLES ACTORES</t>
  </si>
  <si>
    <t>CARLOS VICENTE CUBUR</t>
  </si>
  <si>
    <t>MIGUEL DE LEÓN JACINTO</t>
  </si>
  <si>
    <t>VILMA AMARILIS MARTÍN CUMES</t>
  </si>
  <si>
    <t>JANNIA MARÍA DE LOS ANGELES ARCHILA ORTÍZ</t>
  </si>
  <si>
    <t>ALBERTO JUAN CARLOS AZMITIA MAGAÑA</t>
  </si>
  <si>
    <t>ELOÍZA BEATRÍZ DE LEÓN CONSUEGRA</t>
  </si>
  <si>
    <t>EDWARD KENNY ALVARADO FIGUEROA</t>
  </si>
  <si>
    <t>BLANCA VIOLETA LÓPEZ SAMAYOA</t>
  </si>
  <si>
    <t>LUIS FERNANDO MONZÓN GONZÁLEZ</t>
  </si>
  <si>
    <t>MAYRA LETICIA LÓPEZ SOSA</t>
  </si>
  <si>
    <t>FLOR DE MARÍA GONZÁLEZ SERRANO DE ARREOLA</t>
  </si>
  <si>
    <t>GILBERTO MARTIN GARCÍA GARCÍA</t>
  </si>
  <si>
    <t>GLORIA WARREN ESMENJAUD</t>
  </si>
  <si>
    <t>JESUS EDUARDO RAMOS PERNILLA</t>
  </si>
  <si>
    <t>MARÍA JOSÉ GONZÁLEZ LLAMAS</t>
  </si>
  <si>
    <t>ANA AGUSTINA SANIC ALVAREZ</t>
  </si>
  <si>
    <t>JEFE DE AUDITORIA INTERNA</t>
  </si>
  <si>
    <t>ARICKSSON ALECKSYS TEC FLORES</t>
  </si>
  <si>
    <t>HEINRICH HERMAN LEÓN</t>
  </si>
  <si>
    <t>GUSTAVO ADOLFO NORMANNS MORALES</t>
  </si>
  <si>
    <t>RAMIRO ALEJANDRO CONTRERAS ESCOBAR</t>
  </si>
  <si>
    <t>LUISA FERNANDA GUZMÁN VIDAL</t>
  </si>
  <si>
    <t>CARMEN MARÍA CHINCHILLA DE LEÓN</t>
  </si>
  <si>
    <t>IRWIN ARMANDO DÍAZ CHAJÓN</t>
  </si>
  <si>
    <t>BLANCA MARLENNE CARAZO ALVAREZ</t>
  </si>
  <si>
    <t>KATHERINE MARISOL ESCOBAR TORRES DE BUSTILLOS</t>
  </si>
  <si>
    <t>BYRON VIDAL CHIROY SAZ</t>
  </si>
  <si>
    <t>HUGO MANUEL SÁNCHEZ MENESES</t>
  </si>
  <si>
    <t>JOSÉ ANTONIO LARIOS MONTECINOS</t>
  </si>
  <si>
    <t>ANABELLA DE MARÍA PAZ LIMA</t>
  </si>
  <si>
    <t>ANA LISBETH FRANCO GRAJEDA DE OBANDO</t>
  </si>
  <si>
    <t>SERGIO ARMANDO PINELO MORALES</t>
  </si>
  <si>
    <t>ISMAEL PICHIYÁ VELÁSQUEZ</t>
  </si>
  <si>
    <t xml:space="preserve">VIÁTICOS </t>
  </si>
  <si>
    <t>NO APLICA</t>
  </si>
  <si>
    <t>RENÉ GARCÍA SALAS PORRAS</t>
  </si>
  <si>
    <t>EDDY MAURICIO CANO CASSIANO</t>
  </si>
  <si>
    <t xml:space="preserve">MAXIMO ISMAEL GODINEZ </t>
  </si>
  <si>
    <t>DIRECCIÓN DE ATENCIÓN A LA CONFLICTIVIDAD</t>
  </si>
  <si>
    <t xml:space="preserve">DIRECTOR EJECUTIVO IV - DIRECTOR DE VIGILANCIA Y PROMOCIÓN DE DERECHOS HUMANOS </t>
  </si>
  <si>
    <t>DIRECTOR EJECUTIVO IV - DIRECCIÓN DE ATENCIÓN A LA CONFLICTIVIDAD</t>
  </si>
  <si>
    <t>DIRECTOR EJECUTIVO IV - DIRECTOR ADMINISTRATIVO FINANCIERO</t>
  </si>
  <si>
    <t>DIRECTOR EJECUTIVO IV - DIRECTOR DE SEDES REGIONALES</t>
  </si>
  <si>
    <t>SUBDIRECTOR EJECUTIVO - SUBDIRECTOR EJECUTIVO</t>
  </si>
  <si>
    <t>JORGE AGUSTÍN CUEVAS MORALES</t>
  </si>
  <si>
    <t>DIDEH</t>
  </si>
  <si>
    <t>DIDAC</t>
  </si>
  <si>
    <t>DIRECCIÓN EJECUTIVA</t>
  </si>
  <si>
    <t>DAF</t>
  </si>
  <si>
    <t>DISER</t>
  </si>
  <si>
    <t>DIRECCIÓN</t>
  </si>
  <si>
    <t>DEPARTAMENTO / UNIDAD</t>
  </si>
  <si>
    <t xml:space="preserve">DIRECCIÓN DE VIGILANCIA Y PROMOCIÓN DE DERECHOS HUMANOS </t>
  </si>
  <si>
    <t>SUBDIRECCIÓN EJECUTIVA</t>
  </si>
  <si>
    <t>DIRECCIÓN ADMINITRATIVA FINANCIERA</t>
  </si>
  <si>
    <t>DIRECCIÓN DE SEDES REGIONALES</t>
  </si>
  <si>
    <t>UNIDAD DE COMUNICACIÓN ESTRATÉGICA</t>
  </si>
  <si>
    <t>UNIDAD DE PLANIFICACIÓN</t>
  </si>
  <si>
    <t>DEPARTAMENTO ADMINISTRATIVO/SERVICIOS GENERALES</t>
  </si>
  <si>
    <t>DEPARTAMENTO ADMINISTRATIVO/INFORMÁTICA</t>
  </si>
  <si>
    <t>UNIDAD DE ASUNTOS JURÍDICOS</t>
  </si>
  <si>
    <t>DIFOPAZ</t>
  </si>
  <si>
    <t>DEPARTAMENTO DE COMPROMISOS EN DERECHOS HUMANOS</t>
  </si>
  <si>
    <t>UNIDAD DE AUDITORÍA</t>
  </si>
  <si>
    <t>DEPARTAMENTO ADMINISTRATIVO</t>
  </si>
  <si>
    <t>UNIDAD DE GÉNERO</t>
  </si>
  <si>
    <t>DEPARTAMENTO FINANCIERO</t>
  </si>
  <si>
    <r>
      <rPr>
        <b/>
        <sz val="18"/>
        <rFont val="Montserrat Alternates"/>
        <family val="3"/>
      </rPr>
      <t xml:space="preserve">* </t>
    </r>
    <r>
      <rPr>
        <b/>
        <sz val="10"/>
        <rFont val="Montserrat Alternates"/>
        <family val="3"/>
      </rPr>
      <t>No se pagan dietas, honorarios o cualquier otra remuneración.</t>
    </r>
  </si>
  <si>
    <r>
      <rPr>
        <b/>
        <sz val="18"/>
        <rFont val="Montserrat Alternates"/>
        <family val="3"/>
      </rPr>
      <t>*</t>
    </r>
    <r>
      <rPr>
        <b/>
        <sz val="22"/>
        <rFont val="Montserrat Alternates"/>
        <family val="3"/>
      </rPr>
      <t xml:space="preserve"> </t>
    </r>
    <r>
      <rPr>
        <b/>
        <sz val="11"/>
        <rFont val="Montserrat Alternates"/>
        <family val="3"/>
      </rPr>
      <t>La informacion de este documento, es con fuente de nomina publicada en Guatenominas.</t>
    </r>
  </si>
  <si>
    <t>JEFE DE NEGOCIADORES</t>
  </si>
  <si>
    <t>BRAULIO EFRAIN VALIENTE CASTRO</t>
  </si>
  <si>
    <t>ERICK ESTUARDO WONG CASTAÑEDA</t>
  </si>
  <si>
    <t>ESTEPHANY MISHELL FISHER RODRÍGUEZ DE GUILLÉN</t>
  </si>
  <si>
    <t>JEFE DE SEGUIMIENTO Y FORTALECIMIENTO A LA PAZ</t>
  </si>
  <si>
    <t xml:space="preserve">SALARIO DEVENGADO MESES ANTERIOR </t>
  </si>
  <si>
    <t>HUGO LEONEL SOLÓRZANO FUENTES</t>
  </si>
  <si>
    <t>MÓNICA MARINA MANSILLA GUILLÉN</t>
  </si>
  <si>
    <t>MIXY CAROLINA ROMERO PORTILLO</t>
  </si>
  <si>
    <t>ASISTENTE DE SUBDIRECCIÓN</t>
  </si>
  <si>
    <t>PROFESIONAL ENCARGADO DE ADMINISTRACIÓN DE RECURSOS HUMANOS</t>
  </si>
  <si>
    <t>GABRIELA ELIZABETH RAXÓN SIAN DE TÚM</t>
  </si>
  <si>
    <t>EVELIN GRACIELA LÓPEZ CHAVEZ</t>
  </si>
  <si>
    <t>JOSÉ REGINALDO PÉREZ VAIL</t>
  </si>
  <si>
    <t>DIRECTOR EJECUTIVO IV - DIRECTOR DE FORTALECIMIENTO DE LA PAZ</t>
  </si>
  <si>
    <t>ENCARGADO DE COOPERACIÓN</t>
  </si>
  <si>
    <t>LUIS ARTURO XEP COZ</t>
  </si>
  <si>
    <t>GERSON ANTONIO ACABAL COGUOX</t>
  </si>
  <si>
    <t>NANCY NINETTE ALVAREZ SANTIZO</t>
  </si>
  <si>
    <t>PROFESIONAL ESPECIALISTA EN RIESGO (SINACIG)</t>
  </si>
  <si>
    <t xml:space="preserve">FLOR DE MARÍA ROLDÁN GARCÍA DE TAYLOR </t>
  </si>
  <si>
    <t>SINDY PAMELA TÁNCHEZ GONZALEZ</t>
  </si>
  <si>
    <t>ASISTENTE DE DIRECCIÓN</t>
  </si>
  <si>
    <t xml:space="preserve">JEFE DE ASUNTOS JURIDICOS </t>
  </si>
  <si>
    <t>CRISTIAN ALBERTO UCLÉS SAMAYOA</t>
  </si>
  <si>
    <t>ENCARGADO DE GÉNERO</t>
  </si>
  <si>
    <t xml:space="preserve">JEFE DE PLANIFICACION </t>
  </si>
  <si>
    <t>JESSICA ROSMERY LEMUS HERRERA</t>
  </si>
  <si>
    <t xml:space="preserve">ANALISTA DE PLANIFICACIÓN INSTITUCIONAL </t>
  </si>
  <si>
    <t xml:space="preserve">LUIS ROBERTO ESCOBAR CORZO </t>
  </si>
  <si>
    <t>JEFE DE COMUNICACIÓN ESTRATEGICA</t>
  </si>
  <si>
    <t>ERICA ODETH DEL CARMEN GUEVARA GARCÍA</t>
  </si>
  <si>
    <t>MIRIAN YANETH IXMATUL MORALES DE DE LA ROSA</t>
  </si>
  <si>
    <t xml:space="preserve">JEFE ADMINISTRATIVO </t>
  </si>
  <si>
    <t>ENCARGADO DE COMPRAS</t>
  </si>
  <si>
    <t>ENCARGADO DE ARCHIVO</t>
  </si>
  <si>
    <t>CARLOS HUMBERTO DURÁN QUEZADA</t>
  </si>
  <si>
    <t>ENCARGADO DE INFORMATICA</t>
  </si>
  <si>
    <t>JUANA ANTONIA DE LA CRUZ VELIZ PEÑA DE DE LEÓN</t>
  </si>
  <si>
    <t>CARMEN MORALES GARCÍA</t>
  </si>
  <si>
    <t xml:space="preserve">PORTERO </t>
  </si>
  <si>
    <t>ALEJANDRO DE JESUS CRUZ TUNCHE</t>
  </si>
  <si>
    <t>OTTO RENÉ RAMIREZ ESTRADA</t>
  </si>
  <si>
    <t>HEDELIN SUSANA COJÓN CHACÓN DE MORENTE</t>
  </si>
  <si>
    <t>DIANA NINETH DE PAZ LÓPEZ</t>
  </si>
  <si>
    <t>ENCARGADO DE PRESUPUESTO</t>
  </si>
  <si>
    <t>ENCARGADO DE TESORERÍA</t>
  </si>
  <si>
    <t xml:space="preserve">CARLOS ENRIQUE HERNÁNDEZ CHACÓN </t>
  </si>
  <si>
    <t xml:space="preserve">ENCARGADO DE INVENTARIO </t>
  </si>
  <si>
    <t>EDYN ROMEO CUQUEJ CANAHUÍ</t>
  </si>
  <si>
    <t xml:space="preserve">AUXILIAR DE INVENTARIOS </t>
  </si>
  <si>
    <t>ANALISTA FINANCIERO</t>
  </si>
  <si>
    <t xml:space="preserve">JEFE DE RECURSOS HUMANOS </t>
  </si>
  <si>
    <t>CARLOS ANTONIO DE LEÓN GARCÍA</t>
  </si>
  <si>
    <t>PROFESIONAL ENCARGADO  DE DOTACIÓN DE PERSONAL</t>
  </si>
  <si>
    <t>YERCICA YCELA HERNÁNDEZ MÉNDEZ DE CAMBARA</t>
  </si>
  <si>
    <t>PROFESIONAL ENCARGADO DE GESTIÓN DE PERSONAL</t>
  </si>
  <si>
    <t>PROFESIONAL DE DIVULGACIÓN Y FOMENTO DE DERECHOS HUMANOS Y POLÍTICAS PÚBLICAS</t>
  </si>
  <si>
    <t>LUIS FERNANDO DE LEÓN LAPARRA</t>
  </si>
  <si>
    <t>PROFESIONAL INVESTIGADOR DE TEMAS Y TERRITORIOS DE ALTA CONFLICTIVIDAD</t>
  </si>
  <si>
    <t>ENCARGADO DE INVESTIGACIÓN REGISTRO Y CATASTRO</t>
  </si>
  <si>
    <t xml:space="preserve">AXEL HUMBERTO LÓPEZ ANZUETO </t>
  </si>
  <si>
    <t xml:space="preserve">NEGOCIADOR TÉCNICO </t>
  </si>
  <si>
    <t xml:space="preserve">CINTIA SUSETT HERRERA CANO DE MORAN </t>
  </si>
  <si>
    <t xml:space="preserve">JEFE DE FORMACIÓN Y CAPACITACIÓN EN CULTURA DE PAZ </t>
  </si>
  <si>
    <t>KARLA CRISTINA MALDONADO ENRIQUEZ</t>
  </si>
  <si>
    <t>ROMILIO ESTEBAN MATEO GONZALEZ</t>
  </si>
  <si>
    <t>ENCARGADO DE SEDE</t>
  </si>
  <si>
    <t>AMBROCIO SANTIZO LUCAS</t>
  </si>
  <si>
    <t>JOHANNA MARIBEL LUCAS GÓMEZ DE ESCOBEDO</t>
  </si>
  <si>
    <t>LISBETH ADALÍ AVELAR ULÚAN DE ULÚAN</t>
  </si>
  <si>
    <t>DEPARTAMENTO ADMINISTRATIVO/ ARCHIVO</t>
  </si>
  <si>
    <t>UNIDAD DE AUDITORÍA INTERNA</t>
  </si>
  <si>
    <t>DEPARTAMENTO ADMINISTRATIVO/ ALMACEN</t>
  </si>
  <si>
    <t>DEPARTAMENTO FINANCIERO/ PRESUPUESTO</t>
  </si>
  <si>
    <t xml:space="preserve">DEPARTAMENTO FINANCIERO/ TESORERIA </t>
  </si>
  <si>
    <t>DEPARTAMENTO FINANCIERO/ INVENTARIO</t>
  </si>
  <si>
    <t>DEPARTAMENTO ADMINISTRATIVO/COMPRAS</t>
  </si>
  <si>
    <t>DEPARTAMENTO DE DIVULGACIÓN Y FOMENTO DE DERECHOS HUMANOS Y POLÍTICAS PÚBLICAS</t>
  </si>
  <si>
    <t>DEPARTAMENTO DE INVESTIGACIÓN DE  TEMAS Y TERRITORIOS DE ALTA CONFLICTIVIDAD</t>
  </si>
  <si>
    <t>DEPARTAMENTO DE ESTUDIOS SOBRE TEMAS Y TERRITORIOOS DE ALTA CONNFLICTIVIDAD</t>
  </si>
  <si>
    <t>DEPARTAMNETO DE NEGOCIADORES</t>
  </si>
  <si>
    <t>DEPARTAMENTO DE FORMACIÓN Y CAPACITACIÓN Y FORTALECIMIENTO A LA PAZ -DIFOPAZ-</t>
  </si>
  <si>
    <t>ERICK VINICIO MOLLINEDO CASTILLO</t>
  </si>
  <si>
    <t>FLOR DE MARÍA ROSAS MARROQUÍN</t>
  </si>
  <si>
    <t>FREDY RUBÉN PUAC DIONISIO</t>
  </si>
  <si>
    <t>MARVIN GONZÁLEZ BOLVITO</t>
  </si>
  <si>
    <t>MARÍA TERESA CRESPÍN GARCÍA</t>
  </si>
  <si>
    <t xml:space="preserve"> JACQUELINE CRISTINA FRANCO ORELLANA</t>
  </si>
  <si>
    <t>NANCI KARINA LUC XINICO</t>
  </si>
  <si>
    <t>JOSSELYN CRISTINA SOLORZANO HERNÁNDEZ</t>
  </si>
  <si>
    <t>SONIA POULETH RODAS SANTOS</t>
  </si>
  <si>
    <t>WALTER EDUARDO AYALA OVANDO</t>
  </si>
  <si>
    <t>CARLOS FELIPE CRUZ ARGUETA</t>
  </si>
  <si>
    <t xml:space="preserve">SELVIN ALFREDO ESTRADA AGUILAR </t>
  </si>
  <si>
    <t>JOSÉ FRANCISCO CANO OZAETA</t>
  </si>
  <si>
    <t>EDGAR LEONEL JIMENEZ AJIN</t>
  </si>
  <si>
    <t>REMY RAFAEL ALGEL</t>
  </si>
  <si>
    <t>ENCARGADO DE SEDE, SALAMÁ, BAJA VERAPAZ</t>
  </si>
  <si>
    <t>EXTENSIONISTA DE CULTURA DE PAZ Y DERECHOS HUMANOS, SEDE CENTRAL</t>
  </si>
  <si>
    <t>ENCARGADO DE MONITOREO, EVALUACIÓN Y SEGUIMIENTO</t>
  </si>
  <si>
    <t>EXTENSIONISTA DE CULTURA DE PAZ Y DERECHOS HUMANOS, JALAPA, JALAPA</t>
  </si>
  <si>
    <t>EXTENSIONISTA DE CULTURA DE PAZ Y DERECHOS HUMANOS, SANTA ELENA, PETÉN</t>
  </si>
  <si>
    <t>EXTENSIONISTA DE CULTURA DE PAZ Y DERECHOS HUMANOS, NEBAJ, QUICHÉ</t>
  </si>
  <si>
    <t>ENCARGADO DE CONTABILIDAD</t>
  </si>
  <si>
    <t>DIRECCIÓN DE FORTALECIMIENTO DE LA PAZ -DIFOPAZ-</t>
  </si>
  <si>
    <t xml:space="preserve"> DIRECCIÓN DE SEDES REGIONALES -DISER-</t>
  </si>
  <si>
    <t>DIRECCIÓN DE VIGILANCIA Y PROMOCIÓN DE DERECHOS HUMANOS -DIDEH-</t>
  </si>
  <si>
    <t>DIRECCIÓN DE SEDES REGIONALES -DISER-</t>
  </si>
  <si>
    <t xml:space="preserve"> DIRECCIÓN DE ATENCIÓN A LA CONFLICTIVIDAD -DIDAC-</t>
  </si>
  <si>
    <t xml:space="preserve"> DEPARTAMENTO FINANCIERO</t>
  </si>
  <si>
    <t>JOSUE RIGOBERTO BARRIOS OCHOA</t>
  </si>
  <si>
    <t>JOSÉ OTONIEL REYES DE LA CRUZ</t>
  </si>
  <si>
    <t>PROFESIONAL ENCARGADO DE RELACIONES PÚBLICAS</t>
  </si>
  <si>
    <t xml:space="preserve">TÉCNICO INVESTIGADOR EN TEMAS Y TERRITORIOS DE ALTA CONFLICTIVIDAD </t>
  </si>
  <si>
    <t>MÓNICA ALEJANDRA ALVAREZ ORTEGA DE CARRERA</t>
  </si>
  <si>
    <t>WENDY NOEMÍ CHEX DE RAMÍREZ</t>
  </si>
  <si>
    <t xml:space="preserve">CESAR MANUEL AGUIRRE CORDÓN </t>
  </si>
  <si>
    <t>JACINTO DE LEÓN MARCOS</t>
  </si>
  <si>
    <t>ENCARGADO DE SEDE, SOLOLÁ</t>
  </si>
  <si>
    <t>ENCARGADO DE SEDE, MAZATENANGO, SUCHITEPÉQUEZ</t>
  </si>
  <si>
    <t>ENCARGADO DE SEDE, QUETZALTENANGO</t>
  </si>
  <si>
    <t>EXTENSIONISTA DE CULTURA DE PAZ Y DERECHOS HUMANOS, MAZATENANGO, SUCHITEPÉQUEZ</t>
  </si>
  <si>
    <t>ENCARGADO DE SEDE, NEBAJ, QUICHÉ</t>
  </si>
  <si>
    <t>SECCIÓN DE INFORMÁTICA</t>
  </si>
  <si>
    <t>ROBIN EDUARDO ROSS DOMINGO</t>
  </si>
  <si>
    <t>MARÍA JIMENA TOLEDO ROSALES</t>
  </si>
  <si>
    <t>EXTENSIONISTA DE CULTURA DE PAZ Y DERECHOS HUMANOS, SALAMÁ BAJA VERAPAZ</t>
  </si>
  <si>
    <t xml:space="preserve">FÉLIX BRITO DE LEÓN </t>
  </si>
  <si>
    <t>ALAN BYRON GUAMUCH AGUILAR</t>
  </si>
  <si>
    <t>ENCARGADA DE INFORMACIÓN PÚBLICA</t>
  </si>
  <si>
    <t>MAYCOL SAUL RODRIGUEZ RUÍZ</t>
  </si>
  <si>
    <t>LESLIE AMARILIS MORALES SAMAYOA</t>
  </si>
  <si>
    <t>AUXILIAR ADMINISTRATIVO</t>
  </si>
  <si>
    <r>
      <rPr>
        <b/>
        <sz val="22"/>
        <rFont val="Montserrat Alternates"/>
        <family val="3"/>
      </rPr>
      <t>*</t>
    </r>
    <r>
      <rPr>
        <b/>
        <sz val="10"/>
        <rFont val="Montserrat Alternates"/>
        <family val="3"/>
      </rPr>
      <t xml:space="preserve"> Los Viaticos se encuentra  en el numeral  12</t>
    </r>
  </si>
  <si>
    <t>SINDY GABRIELA BARRIOS PÉREZ</t>
  </si>
  <si>
    <t>JEFE DE ESTUDIOS SOBRE TEMAS Y TERRITORIOS DE ALTA CONFLICTIVIDAD</t>
  </si>
  <si>
    <t>MARVIN DANIEL ARAGÓN DÁVILA</t>
  </si>
  <si>
    <t>BIBIAN CAROLA ARIAS MONTES</t>
  </si>
  <si>
    <t>ANA ROCIO LÓPEZ VELÁSQUEZ</t>
  </si>
  <si>
    <t>GLENDY YESENIA CHAVARRÍA MEDRANO</t>
  </si>
  <si>
    <t>BENJAMÍN YOBANY GONZÁLEZ RODRÍGUEZ</t>
  </si>
  <si>
    <t>AUXILIAR DE ARCHIVO</t>
  </si>
  <si>
    <t>EXTENSIONISTA DE CULTURA DE PAZ Y DERECHOS HUMANOS, QUETZALTENANGO</t>
  </si>
  <si>
    <t>RECEPCIONISTA</t>
  </si>
  <si>
    <t>ANALISTA DE COMPRAS</t>
  </si>
  <si>
    <t>SEPTIEMBRE, 2023</t>
  </si>
  <si>
    <t>Fecha de Emisión: 05-10-2023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</si>
</sst>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Q&quot;* #,##0.00_-;\-&quot;Q&quot;* #,##0.00_-;_-&quot;Q&quot;* &quot;-&quot;??_-;_-@_-"/>
    <numFmt numFmtId="164" formatCode="_-[$Q-100A]* #,##0.00_ ;_-[$Q-100A]* \-#,##0.00\ ;_-[$Q-100A]* &quot;-&quot;??_ ;_-@_ "/>
    <numFmt numFmtId="165" formatCode="_([$Q-100A]* #,##0.00_);_([$Q-100A]* \(#,##0.00\);_([$Q-100A]* &quot;-&quot;??_);_(@_)"/>
    <numFmt numFmtId="166" formatCode="_(&quot;Q&quot;* #,##0.00_);_(&quot;Q&quot;* \(#,##0.00\);_(&quot;Q&quot;* &quot;-&quot;??_);_(@_)"/>
    <numFmt numFmtId="167" formatCode="_-[$Q-100A]* #,##0.00_-;\-[$Q-100A]* #,##0.00_-;_-[$Q-100A]* &quot;-&quot;??_-;_-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sz val="14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Montserrat Alternates"/>
      <family val="3"/>
    </font>
    <font>
      <sz val="14"/>
      <color theme="1"/>
      <name val="Montserrat Alternates"/>
      <family val="3"/>
    </font>
    <font>
      <b/>
      <sz val="14"/>
      <color theme="1"/>
      <name val="Montserrat Alternates"/>
      <family val="3"/>
    </font>
    <font>
      <b/>
      <sz val="10"/>
      <color theme="1"/>
      <name val="Montserrat Alternates"/>
      <family val="3"/>
    </font>
    <font>
      <b/>
      <sz val="10"/>
      <name val="Montserrat Alternates"/>
      <family val="3"/>
    </font>
    <font>
      <sz val="10"/>
      <name val="Montserrat Alternates"/>
      <family val="3"/>
    </font>
    <font>
      <sz val="10"/>
      <color theme="1"/>
      <name val="Montserrat Alternates"/>
      <family val="3"/>
    </font>
    <font>
      <sz val="10"/>
      <color rgb="FF000000"/>
      <name val="Montserrat Alternates"/>
      <family val="3"/>
    </font>
    <font>
      <b/>
      <sz val="14"/>
      <name val="Montserrat Alternates"/>
      <family val="3"/>
    </font>
    <font>
      <b/>
      <sz val="11"/>
      <name val="Montserrat Alternates"/>
      <family val="3"/>
    </font>
    <font>
      <b/>
      <sz val="24"/>
      <name val="Montserrat Alternates"/>
      <family val="3"/>
    </font>
    <font>
      <b/>
      <sz val="16"/>
      <name val="Montserrat Alternates"/>
      <family val="3"/>
    </font>
    <font>
      <b/>
      <sz val="22"/>
      <name val="Montserrat Alternates"/>
      <family val="3"/>
    </font>
    <font>
      <b/>
      <sz val="18"/>
      <name val="Montserrat Alternates"/>
      <family val="3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164" fontId="2" fillId="2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164" fontId="6" fillId="0" borderId="0" xfId="1" applyNumberFormat="1" applyFont="1" applyFill="1" applyAlignment="1">
      <alignment horizontal="center"/>
    </xf>
    <xf numFmtId="164" fontId="4" fillId="0" borderId="0" xfId="1" applyNumberFormat="1" applyFont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9" fontId="15" fillId="4" borderId="9" xfId="1" applyNumberFormat="1" applyFont="1" applyFill="1" applyBorder="1" applyAlignment="1">
      <alignment horizontal="center" vertical="center"/>
    </xf>
    <xf numFmtId="0" fontId="16" fillId="4" borderId="3" xfId="1" applyNumberFormat="1" applyFont="1" applyFill="1" applyBorder="1" applyAlignment="1">
      <alignment horizontal="center" vertical="center" wrapText="1"/>
    </xf>
    <xf numFmtId="164" fontId="16" fillId="4" borderId="9" xfId="1" applyNumberFormat="1" applyFont="1" applyFill="1" applyBorder="1" applyAlignment="1">
      <alignment horizontal="center" vertical="center"/>
    </xf>
    <xf numFmtId="164" fontId="16" fillId="4" borderId="9" xfId="1" applyNumberFormat="1" applyFont="1" applyFill="1" applyBorder="1" applyAlignment="1">
      <alignment horizontal="center" vertical="center" wrapText="1"/>
    </xf>
    <xf numFmtId="164" fontId="16" fillId="4" borderId="10" xfId="1" applyNumberFormat="1" applyFont="1" applyFill="1" applyBorder="1" applyAlignment="1">
      <alignment horizontal="center" vertical="center" wrapText="1"/>
    </xf>
    <xf numFmtId="164" fontId="16" fillId="4" borderId="2" xfId="1" applyNumberFormat="1" applyFont="1" applyFill="1" applyBorder="1" applyAlignment="1">
      <alignment horizontal="center" vertical="center" wrapText="1"/>
    </xf>
    <xf numFmtId="0" fontId="17" fillId="4" borderId="4" xfId="1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7" fillId="4" borderId="5" xfId="1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0" fillId="0" borderId="0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64" fontId="17" fillId="0" borderId="1" xfId="1" applyNumberFormat="1" applyFont="1" applyFill="1" applyBorder="1" applyAlignment="1">
      <alignment horizontal="left" vertical="center" wrapText="1"/>
    </xf>
    <xf numFmtId="166" fontId="16" fillId="0" borderId="0" xfId="0" applyNumberFormat="1" applyFont="1" applyAlignment="1">
      <alignment horizontal="center" vertical="center" wrapText="1"/>
    </xf>
    <xf numFmtId="166" fontId="16" fillId="0" borderId="0" xfId="0" applyNumberFormat="1" applyFont="1" applyAlignment="1">
      <alignment horizontal="left" vertical="center" wrapText="1"/>
    </xf>
    <xf numFmtId="166" fontId="9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166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6" fillId="0" borderId="11" xfId="1" applyNumberFormat="1" applyFont="1" applyFill="1" applyBorder="1" applyAlignment="1">
      <alignment horizontal="center" vertical="center" wrapText="1"/>
    </xf>
    <xf numFmtId="164" fontId="17" fillId="0" borderId="11" xfId="1" applyNumberFormat="1" applyFont="1" applyFill="1" applyBorder="1" applyAlignment="1">
      <alignment horizontal="left" vertical="center" wrapText="1"/>
    </xf>
    <xf numFmtId="165" fontId="17" fillId="4" borderId="11" xfId="1" applyNumberFormat="1" applyFont="1" applyFill="1" applyBorder="1" applyAlignment="1">
      <alignment horizontal="left" vertical="center"/>
    </xf>
    <xf numFmtId="165" fontId="17" fillId="4" borderId="1" xfId="1" applyNumberFormat="1" applyFont="1" applyFill="1" applyBorder="1" applyAlignment="1">
      <alignment horizontal="left" vertical="center"/>
    </xf>
    <xf numFmtId="44" fontId="18" fillId="0" borderId="1" xfId="1" applyFont="1" applyFill="1" applyBorder="1" applyAlignment="1">
      <alignment horizontal="left" vertical="center" wrapText="1"/>
    </xf>
    <xf numFmtId="44" fontId="17" fillId="0" borderId="1" xfId="1" applyFont="1" applyFill="1" applyBorder="1" applyAlignment="1">
      <alignment horizontal="left" vertical="center" wrapText="1"/>
    </xf>
    <xf numFmtId="44" fontId="18" fillId="0" borderId="1" xfId="1" applyFont="1" applyFill="1" applyBorder="1" applyAlignment="1">
      <alignment horizontal="left" vertical="center"/>
    </xf>
    <xf numFmtId="165" fontId="17" fillId="0" borderId="1" xfId="1" applyNumberFormat="1" applyFont="1" applyFill="1" applyBorder="1" applyAlignment="1">
      <alignment horizontal="left" vertical="center"/>
    </xf>
    <xf numFmtId="164" fontId="17" fillId="0" borderId="1" xfId="1" applyNumberFormat="1" applyFont="1" applyFill="1" applyBorder="1" applyAlignment="1">
      <alignment horizontal="left" vertical="center"/>
    </xf>
    <xf numFmtId="166" fontId="17" fillId="0" borderId="1" xfId="1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44" fontId="15" fillId="0" borderId="14" xfId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6" fillId="2" borderId="0" xfId="0" applyFont="1" applyFill="1"/>
    <xf numFmtId="164" fontId="28" fillId="5" borderId="0" xfId="1" applyNumberFormat="1" applyFont="1" applyFill="1" applyAlignment="1">
      <alignment horizontal="center" vertical="center"/>
    </xf>
    <xf numFmtId="166" fontId="28" fillId="0" borderId="0" xfId="0" applyNumberFormat="1" applyFont="1" applyAlignment="1">
      <alignment horizontal="center" vertical="center"/>
    </xf>
    <xf numFmtId="164" fontId="16" fillId="4" borderId="18" xfId="1" applyNumberFormat="1" applyFont="1" applyFill="1" applyBorder="1" applyAlignment="1">
      <alignment horizontal="center" vertical="center" wrapText="1"/>
    </xf>
    <xf numFmtId="0" fontId="16" fillId="4" borderId="18" xfId="1" applyNumberFormat="1" applyFont="1" applyFill="1" applyBorder="1" applyAlignment="1">
      <alignment horizontal="center" vertical="center"/>
    </xf>
    <xf numFmtId="164" fontId="18" fillId="0" borderId="12" xfId="1" applyNumberFormat="1" applyFont="1" applyFill="1" applyBorder="1" applyAlignment="1">
      <alignment horizontal="left" vertical="center"/>
    </xf>
    <xf numFmtId="164" fontId="18" fillId="0" borderId="13" xfId="1" applyNumberFormat="1" applyFont="1" applyFill="1" applyBorder="1" applyAlignment="1">
      <alignment horizontal="left" vertical="center"/>
    </xf>
    <xf numFmtId="164" fontId="17" fillId="0" borderId="13" xfId="1" applyNumberFormat="1" applyFont="1" applyFill="1" applyBorder="1" applyAlignment="1">
      <alignment horizontal="left" vertical="center"/>
    </xf>
    <xf numFmtId="165" fontId="17" fillId="0" borderId="13" xfId="0" applyNumberFormat="1" applyFont="1" applyBorder="1" applyAlignment="1">
      <alignment horizontal="left" vertical="center"/>
    </xf>
    <xf numFmtId="164" fontId="15" fillId="4" borderId="19" xfId="1" applyNumberFormat="1" applyFont="1" applyFill="1" applyBorder="1" applyAlignment="1">
      <alignment horizontal="left" vertical="center"/>
    </xf>
    <xf numFmtId="164" fontId="15" fillId="4" borderId="20" xfId="1" applyNumberFormat="1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center" vertical="center"/>
    </xf>
    <xf numFmtId="166" fontId="16" fillId="4" borderId="21" xfId="0" applyNumberFormat="1" applyFont="1" applyFill="1" applyBorder="1" applyAlignment="1">
      <alignment horizontal="center" vertical="center"/>
    </xf>
    <xf numFmtId="166" fontId="16" fillId="4" borderId="23" xfId="0" applyNumberFormat="1" applyFont="1" applyFill="1" applyBorder="1" applyAlignment="1">
      <alignment horizontal="center" vertical="center"/>
    </xf>
    <xf numFmtId="165" fontId="17" fillId="0" borderId="1" xfId="0" applyNumberFormat="1" applyFont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center" vertical="center"/>
    </xf>
    <xf numFmtId="166" fontId="16" fillId="4" borderId="24" xfId="0" applyNumberFormat="1" applyFont="1" applyFill="1" applyBorder="1" applyAlignment="1">
      <alignment horizontal="center" vertical="center"/>
    </xf>
    <xf numFmtId="164" fontId="4" fillId="0" borderId="17" xfId="1" applyNumberFormat="1" applyFont="1" applyFill="1" applyBorder="1" applyAlignment="1">
      <alignment horizontal="center" vertical="center"/>
    </xf>
    <xf numFmtId="166" fontId="16" fillId="4" borderId="25" xfId="0" applyNumberFormat="1" applyFont="1" applyFill="1" applyBorder="1" applyAlignment="1">
      <alignment horizontal="center" vertical="center"/>
    </xf>
    <xf numFmtId="164" fontId="15" fillId="4" borderId="13" xfId="1" applyNumberFormat="1" applyFont="1" applyFill="1" applyBorder="1" applyAlignment="1">
      <alignment horizontal="left" vertical="center"/>
    </xf>
    <xf numFmtId="44" fontId="15" fillId="0" borderId="27" xfId="1" applyFont="1" applyFill="1" applyBorder="1" applyAlignment="1">
      <alignment horizontal="center" vertical="center"/>
    </xf>
    <xf numFmtId="44" fontId="17" fillId="0" borderId="1" xfId="1" applyFont="1" applyBorder="1" applyAlignment="1">
      <alignment horizontal="left" vertical="center"/>
    </xf>
    <xf numFmtId="166" fontId="16" fillId="4" borderId="22" xfId="0" applyNumberFormat="1" applyFont="1" applyFill="1" applyBorder="1" applyAlignment="1">
      <alignment horizontal="center" vertical="center"/>
    </xf>
    <xf numFmtId="166" fontId="16" fillId="4" borderId="2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7" fontId="20" fillId="2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14" fillId="4" borderId="6" xfId="1" applyNumberFormat="1" applyFont="1" applyFill="1" applyBorder="1" applyAlignment="1">
      <alignment horizontal="center" vertical="center"/>
    </xf>
    <xf numFmtId="49" fontId="14" fillId="4" borderId="7" xfId="1" applyNumberFormat="1" applyFont="1" applyFill="1" applyBorder="1" applyAlignment="1">
      <alignment horizontal="center" vertical="center"/>
    </xf>
    <xf numFmtId="49" fontId="14" fillId="4" borderId="8" xfId="1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166" fontId="16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167" fontId="18" fillId="0" borderId="1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1" fontId="18" fillId="0" borderId="1" xfId="0" applyNumberFormat="1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G181"/>
  <sheetViews>
    <sheetView tabSelected="1" topLeftCell="A164" zoomScale="85" zoomScaleNormal="85" workbookViewId="0">
      <selection activeCell="H182" sqref="H182"/>
    </sheetView>
  </sheetViews>
  <sheetFormatPr baseColWidth="10" defaultRowHeight="15" x14ac:dyDescent="0.25"/>
  <cols>
    <col min="1" max="1" width="6.42578125" style="11" customWidth="1"/>
    <col min="2" max="2" width="12.42578125" style="12" customWidth="1"/>
    <col min="3" max="3" width="36.85546875" style="49" customWidth="1"/>
    <col min="4" max="4" width="38.28515625" style="51" customWidth="1"/>
    <col min="5" max="5" width="23.85546875" style="13" customWidth="1"/>
    <col min="6" max="6" width="35.28515625" style="13" customWidth="1"/>
    <col min="7" max="7" width="17" style="12" customWidth="1"/>
    <col min="8" max="8" width="17.28515625" style="12" customWidth="1"/>
    <col min="9" max="9" width="16.5703125" style="12" customWidth="1"/>
    <col min="10" max="10" width="17.7109375" style="12" customWidth="1"/>
    <col min="11" max="11" width="16.140625" style="12" customWidth="1"/>
    <col min="12" max="13" width="15.85546875" style="12" customWidth="1"/>
    <col min="14" max="14" width="16.42578125" style="12" customWidth="1"/>
    <col min="15" max="15" width="17.5703125" style="12" customWidth="1"/>
    <col min="16" max="16" width="14.85546875" style="12" customWidth="1"/>
    <col min="17" max="17" width="17.28515625" style="12" customWidth="1"/>
    <col min="18" max="18" width="16.7109375" style="3" customWidth="1"/>
    <col min="19" max="19" width="17" style="3" customWidth="1"/>
    <col min="20" max="20" width="16.5703125" style="3" customWidth="1"/>
    <col min="21" max="21" width="9.7109375" style="3" hidden="1" customWidth="1"/>
    <col min="22" max="23" width="14.42578125" style="72" hidden="1" customWidth="1"/>
    <col min="24" max="24" width="15.85546875" style="3" hidden="1" customWidth="1"/>
    <col min="25" max="25" width="13.85546875" style="3" hidden="1" customWidth="1"/>
    <col min="26" max="26" width="14.85546875" style="3" hidden="1" customWidth="1"/>
    <col min="27" max="32" width="11.42578125" style="3" hidden="1" customWidth="1"/>
    <col min="33" max="55" width="11.42578125" style="3" customWidth="1"/>
    <col min="56" max="396" width="11.42578125" style="3"/>
  </cols>
  <sheetData>
    <row r="1" spans="1:396" s="2" customFormat="1" ht="24.95" customHeight="1" x14ac:dyDescent="0.25">
      <c r="A1" s="103" t="s">
        <v>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22"/>
      <c r="U1" s="1"/>
      <c r="V1" s="70"/>
      <c r="W1" s="70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</row>
    <row r="2" spans="1:396" s="18" customFormat="1" ht="20.100000000000001" customHeight="1" x14ac:dyDescent="0.4">
      <c r="A2" s="98" t="s">
        <v>36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23"/>
      <c r="U2" s="17"/>
      <c r="V2" s="71"/>
      <c r="W2" s="71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</row>
    <row r="3" spans="1:396" s="18" customFormat="1" ht="20.100000000000001" customHeight="1" x14ac:dyDescent="0.4">
      <c r="A3" s="98" t="s">
        <v>37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23"/>
      <c r="U3" s="17"/>
      <c r="V3" s="71"/>
      <c r="W3" s="71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</row>
    <row r="4" spans="1:396" s="18" customFormat="1" ht="20.100000000000001" customHeight="1" x14ac:dyDescent="0.4">
      <c r="A4" s="104" t="s">
        <v>326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23"/>
      <c r="U4" s="17"/>
      <c r="V4" s="71"/>
      <c r="W4" s="71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</row>
    <row r="5" spans="1:396" s="18" customFormat="1" ht="20.100000000000001" customHeight="1" x14ac:dyDescent="0.25">
      <c r="A5" s="96" t="s">
        <v>39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23"/>
      <c r="U5" s="17"/>
      <c r="V5" s="71"/>
      <c r="W5" s="71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</row>
    <row r="6" spans="1:396" s="18" customFormat="1" ht="20.100000000000001" customHeight="1" x14ac:dyDescent="0.25">
      <c r="A6" s="96" t="s">
        <v>42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23"/>
      <c r="U6" s="17"/>
      <c r="V6" s="71"/>
      <c r="W6" s="71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</row>
    <row r="7" spans="1:396" s="18" customFormat="1" ht="20.100000000000001" customHeight="1" x14ac:dyDescent="0.4">
      <c r="A7" s="97" t="s">
        <v>40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23"/>
      <c r="U7" s="17"/>
      <c r="V7" s="71"/>
      <c r="W7" s="71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</row>
    <row r="8" spans="1:396" s="18" customFormat="1" ht="20.100000000000001" customHeight="1" x14ac:dyDescent="0.4">
      <c r="A8" s="98" t="s">
        <v>38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23"/>
      <c r="U8" s="17"/>
      <c r="V8" s="71"/>
      <c r="W8" s="71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</row>
    <row r="9" spans="1:396" s="18" customFormat="1" ht="20.100000000000001" customHeight="1" thickBot="1" x14ac:dyDescent="0.45">
      <c r="A9" s="99" t="s">
        <v>325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23"/>
      <c r="U9" s="17"/>
      <c r="V9" s="71"/>
      <c r="W9" s="71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</row>
    <row r="10" spans="1:396" ht="24" customHeight="1" thickBot="1" x14ac:dyDescent="0.3">
      <c r="A10" s="100" t="s">
        <v>26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2"/>
    </row>
    <row r="11" spans="1:396" s="5" customFormat="1" ht="71.25" customHeight="1" thickBot="1" x14ac:dyDescent="0.3">
      <c r="A11" s="24" t="s">
        <v>0</v>
      </c>
      <c r="B11" s="25" t="s">
        <v>27</v>
      </c>
      <c r="C11" s="27" t="s">
        <v>28</v>
      </c>
      <c r="D11" s="27" t="s">
        <v>25</v>
      </c>
      <c r="E11" s="26" t="s">
        <v>160</v>
      </c>
      <c r="F11" s="26" t="s">
        <v>161</v>
      </c>
      <c r="G11" s="27" t="s">
        <v>29</v>
      </c>
      <c r="H11" s="27" t="s">
        <v>78</v>
      </c>
      <c r="I11" s="27" t="s">
        <v>184</v>
      </c>
      <c r="J11" s="27" t="s">
        <v>30</v>
      </c>
      <c r="K11" s="27" t="s">
        <v>31</v>
      </c>
      <c r="L11" s="27" t="s">
        <v>32</v>
      </c>
      <c r="M11" s="28" t="s">
        <v>19</v>
      </c>
      <c r="N11" s="27" t="s">
        <v>20</v>
      </c>
      <c r="O11" s="27" t="s">
        <v>21</v>
      </c>
      <c r="P11" s="27" t="s">
        <v>33</v>
      </c>
      <c r="Q11" s="27" t="s">
        <v>22</v>
      </c>
      <c r="R11" s="29" t="s">
        <v>23</v>
      </c>
      <c r="S11" s="27" t="s">
        <v>24</v>
      </c>
      <c r="T11" s="75" t="s">
        <v>143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</row>
    <row r="12" spans="1:396" s="6" customFormat="1" ht="45" customHeight="1" thickBot="1" x14ac:dyDescent="0.25">
      <c r="A12" s="30">
        <v>1</v>
      </c>
      <c r="B12" s="52" t="s">
        <v>1</v>
      </c>
      <c r="C12" s="31" t="s">
        <v>130</v>
      </c>
      <c r="D12" s="31" t="s">
        <v>2</v>
      </c>
      <c r="E12" s="31" t="s">
        <v>157</v>
      </c>
      <c r="F12" s="31" t="s">
        <v>157</v>
      </c>
      <c r="G12" s="53">
        <v>17500</v>
      </c>
      <c r="H12" s="53">
        <v>17500</v>
      </c>
      <c r="I12" s="53">
        <v>0</v>
      </c>
      <c r="J12" s="53">
        <v>375</v>
      </c>
      <c r="K12" s="53">
        <v>0</v>
      </c>
      <c r="L12" s="53">
        <v>6500</v>
      </c>
      <c r="M12" s="53">
        <v>6500</v>
      </c>
      <c r="N12" s="53">
        <v>12000</v>
      </c>
      <c r="O12" s="53">
        <v>0</v>
      </c>
      <c r="P12" s="53">
        <v>250</v>
      </c>
      <c r="Q12" s="54">
        <f t="shared" ref="Q12:Q18" si="0">SUM(H12:P12)</f>
        <v>43125</v>
      </c>
      <c r="R12" s="77">
        <v>7136.1</v>
      </c>
      <c r="S12" s="81">
        <f t="shared" ref="S12:S70" si="1">Q12-R12</f>
        <v>35988.9</v>
      </c>
      <c r="T12" s="92" t="str">
        <f>V12</f>
        <v>NO APLICA</v>
      </c>
      <c r="V12" s="5" t="s">
        <v>144</v>
      </c>
      <c r="W12" s="73">
        <f t="shared" ref="W12:W70" si="2">SUM(X12:AE12)</f>
        <v>0</v>
      </c>
    </row>
    <row r="13" spans="1:396" s="5" customFormat="1" ht="45" customHeight="1" thickBot="1" x14ac:dyDescent="0.3">
      <c r="A13" s="32">
        <v>2</v>
      </c>
      <c r="B13" s="34" t="s">
        <v>3</v>
      </c>
      <c r="C13" s="33" t="s">
        <v>4</v>
      </c>
      <c r="D13" s="33" t="s">
        <v>149</v>
      </c>
      <c r="E13" s="33" t="s">
        <v>155</v>
      </c>
      <c r="F13" s="33" t="s">
        <v>162</v>
      </c>
      <c r="G13" s="45">
        <v>22000</v>
      </c>
      <c r="H13" s="45">
        <f>G13</f>
        <v>22000</v>
      </c>
      <c r="I13" s="45">
        <v>0</v>
      </c>
      <c r="J13" s="45">
        <v>375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249.99999999999991</v>
      </c>
      <c r="Q13" s="55">
        <f t="shared" si="0"/>
        <v>22625</v>
      </c>
      <c r="R13" s="78">
        <v>5125.3600000000006</v>
      </c>
      <c r="S13" s="82">
        <f t="shared" si="1"/>
        <v>17499.64</v>
      </c>
      <c r="T13" s="92">
        <f>W13</f>
        <v>1280</v>
      </c>
      <c r="V13" s="5" t="s">
        <v>144</v>
      </c>
      <c r="W13" s="73">
        <f t="shared" si="2"/>
        <v>1280</v>
      </c>
      <c r="X13" s="5">
        <v>702</v>
      </c>
      <c r="Y13" s="5">
        <v>578</v>
      </c>
    </row>
    <row r="14" spans="1:396" s="5" customFormat="1" ht="45" customHeight="1" thickBot="1" x14ac:dyDescent="0.3">
      <c r="A14" s="32">
        <v>3</v>
      </c>
      <c r="B14" s="34" t="s">
        <v>3</v>
      </c>
      <c r="C14" s="45" t="s">
        <v>5</v>
      </c>
      <c r="D14" s="33" t="s">
        <v>150</v>
      </c>
      <c r="E14" s="33" t="s">
        <v>156</v>
      </c>
      <c r="F14" s="33" t="s">
        <v>148</v>
      </c>
      <c r="G14" s="45">
        <v>22000</v>
      </c>
      <c r="H14" s="45">
        <f>G14</f>
        <v>22000</v>
      </c>
      <c r="I14" s="45">
        <v>0</v>
      </c>
      <c r="J14" s="45">
        <v>375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249.99999999999991</v>
      </c>
      <c r="Q14" s="55">
        <f>SUM(H14:P14)</f>
        <v>22625</v>
      </c>
      <c r="R14" s="78">
        <v>5125.3600000000006</v>
      </c>
      <c r="S14" s="82">
        <f t="shared" si="1"/>
        <v>17499.64</v>
      </c>
      <c r="T14" s="92" t="str">
        <f t="shared" ref="T14:T16" si="3">V14</f>
        <v>NO APLICA</v>
      </c>
      <c r="V14" s="5" t="s">
        <v>144</v>
      </c>
      <c r="W14" s="73">
        <f t="shared" si="2"/>
        <v>0</v>
      </c>
    </row>
    <row r="15" spans="1:396" s="5" customFormat="1" ht="45" customHeight="1" thickBot="1" x14ac:dyDescent="0.3">
      <c r="A15" s="32">
        <v>4</v>
      </c>
      <c r="B15" s="34" t="s">
        <v>3</v>
      </c>
      <c r="C15" s="45" t="s">
        <v>146</v>
      </c>
      <c r="D15" s="33" t="s">
        <v>153</v>
      </c>
      <c r="E15" s="33" t="s">
        <v>157</v>
      </c>
      <c r="F15" s="33" t="s">
        <v>163</v>
      </c>
      <c r="G15" s="56">
        <v>25000</v>
      </c>
      <c r="H15" s="45">
        <v>25000</v>
      </c>
      <c r="I15" s="45">
        <v>0</v>
      </c>
      <c r="J15" s="45">
        <v>375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249.99999999999991</v>
      </c>
      <c r="Q15" s="55">
        <f t="shared" si="0"/>
        <v>25625</v>
      </c>
      <c r="R15" s="78">
        <v>14589.86</v>
      </c>
      <c r="S15" s="82">
        <f t="shared" si="1"/>
        <v>11035.14</v>
      </c>
      <c r="T15" s="92">
        <f>W15</f>
        <v>550</v>
      </c>
      <c r="V15" s="5" t="s">
        <v>144</v>
      </c>
      <c r="W15" s="73">
        <f t="shared" si="2"/>
        <v>550</v>
      </c>
      <c r="X15" s="5">
        <v>550</v>
      </c>
    </row>
    <row r="16" spans="1:396" s="5" customFormat="1" ht="45" customHeight="1" x14ac:dyDescent="0.25">
      <c r="A16" s="32">
        <v>5</v>
      </c>
      <c r="B16" s="34" t="s">
        <v>3</v>
      </c>
      <c r="C16" s="45" t="s">
        <v>147</v>
      </c>
      <c r="D16" s="33" t="s">
        <v>151</v>
      </c>
      <c r="E16" s="33" t="s">
        <v>158</v>
      </c>
      <c r="F16" s="33" t="s">
        <v>164</v>
      </c>
      <c r="G16" s="56">
        <v>22000</v>
      </c>
      <c r="H16" s="45">
        <v>22000</v>
      </c>
      <c r="I16" s="45">
        <v>0</v>
      </c>
      <c r="J16" s="45">
        <v>375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249.99999999999991</v>
      </c>
      <c r="Q16" s="55">
        <f t="shared" si="0"/>
        <v>22625</v>
      </c>
      <c r="R16" s="78">
        <v>5125.3600000000006</v>
      </c>
      <c r="S16" s="82">
        <f t="shared" si="1"/>
        <v>17499.64</v>
      </c>
      <c r="T16" s="92" t="str">
        <f t="shared" si="3"/>
        <v>NO APLICA</v>
      </c>
      <c r="V16" s="5" t="s">
        <v>144</v>
      </c>
      <c r="W16" s="73">
        <f t="shared" si="2"/>
        <v>0</v>
      </c>
    </row>
    <row r="17" spans="1:26" s="5" customFormat="1" ht="45" customHeight="1" x14ac:dyDescent="0.25">
      <c r="A17" s="32">
        <v>6</v>
      </c>
      <c r="B17" s="34" t="s">
        <v>3</v>
      </c>
      <c r="C17" s="45" t="s">
        <v>46</v>
      </c>
      <c r="D17" s="33" t="s">
        <v>152</v>
      </c>
      <c r="E17" s="33" t="s">
        <v>159</v>
      </c>
      <c r="F17" s="33" t="s">
        <v>165</v>
      </c>
      <c r="G17" s="57">
        <v>22000</v>
      </c>
      <c r="H17" s="45">
        <v>22000</v>
      </c>
      <c r="I17" s="45">
        <v>0</v>
      </c>
      <c r="J17" s="45">
        <v>375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249.99999999999991</v>
      </c>
      <c r="Q17" s="55">
        <f t="shared" si="0"/>
        <v>22625</v>
      </c>
      <c r="R17" s="78">
        <v>5125.3600000000006</v>
      </c>
      <c r="S17" s="82">
        <f t="shared" si="1"/>
        <v>17499.64</v>
      </c>
      <c r="T17" s="63">
        <f>W17</f>
        <v>2065</v>
      </c>
      <c r="V17" s="5" t="s">
        <v>144</v>
      </c>
      <c r="W17" s="73">
        <f t="shared" si="2"/>
        <v>2065</v>
      </c>
      <c r="X17" s="5">
        <v>113</v>
      </c>
      <c r="Y17" s="5">
        <v>848</v>
      </c>
      <c r="Z17" s="5">
        <v>1104</v>
      </c>
    </row>
    <row r="18" spans="1:26" s="5" customFormat="1" ht="45" customHeight="1" x14ac:dyDescent="0.25">
      <c r="A18" s="32">
        <v>7</v>
      </c>
      <c r="B18" s="34" t="s">
        <v>3</v>
      </c>
      <c r="C18" s="45" t="s">
        <v>192</v>
      </c>
      <c r="D18" s="33" t="s">
        <v>193</v>
      </c>
      <c r="E18" s="33" t="s">
        <v>171</v>
      </c>
      <c r="F18" s="33" t="s">
        <v>148</v>
      </c>
      <c r="G18" s="57">
        <v>22000</v>
      </c>
      <c r="H18" s="45">
        <v>22000</v>
      </c>
      <c r="I18" s="45">
        <v>0</v>
      </c>
      <c r="J18" s="45">
        <v>375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250</v>
      </c>
      <c r="Q18" s="55">
        <f t="shared" si="0"/>
        <v>22625</v>
      </c>
      <c r="R18" s="78">
        <v>5125.3600000000006</v>
      </c>
      <c r="S18" s="82">
        <f t="shared" si="1"/>
        <v>17499.64</v>
      </c>
      <c r="T18" s="63">
        <f>W18</f>
        <v>1371</v>
      </c>
      <c r="V18" s="5" t="s">
        <v>144</v>
      </c>
      <c r="W18" s="73">
        <f t="shared" si="2"/>
        <v>1371</v>
      </c>
      <c r="X18" s="5">
        <v>958</v>
      </c>
      <c r="Y18" s="5">
        <v>413</v>
      </c>
    </row>
    <row r="19" spans="1:26" s="7" customFormat="1" ht="45" customHeight="1" x14ac:dyDescent="0.25">
      <c r="A19" s="32">
        <v>8</v>
      </c>
      <c r="B19" s="34" t="s">
        <v>6</v>
      </c>
      <c r="C19" s="64" t="s">
        <v>199</v>
      </c>
      <c r="D19" s="64" t="s">
        <v>13</v>
      </c>
      <c r="E19" s="33" t="s">
        <v>157</v>
      </c>
      <c r="F19" s="33" t="s">
        <v>157</v>
      </c>
      <c r="G19" s="58">
        <v>9000</v>
      </c>
      <c r="H19" s="45">
        <v>9000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58">
        <f>H19*25%</f>
        <v>2250</v>
      </c>
      <c r="P19" s="59">
        <v>250.00000000000006</v>
      </c>
      <c r="Q19" s="55">
        <f>SUM(H19:P19)</f>
        <v>11500</v>
      </c>
      <c r="R19" s="79">
        <v>2299.58</v>
      </c>
      <c r="S19" s="82">
        <f t="shared" si="1"/>
        <v>9200.42</v>
      </c>
      <c r="T19" s="63" t="str">
        <f t="shared" ref="T19:T79" si="4">V19</f>
        <v>NO APLICA</v>
      </c>
      <c r="V19" s="5" t="s">
        <v>144</v>
      </c>
      <c r="W19" s="73">
        <f t="shared" si="2"/>
        <v>0</v>
      </c>
    </row>
    <row r="20" spans="1:26" s="7" customFormat="1" ht="45" customHeight="1" x14ac:dyDescent="0.25">
      <c r="A20" s="32">
        <v>9</v>
      </c>
      <c r="B20" s="34" t="s">
        <v>6</v>
      </c>
      <c r="C20" s="64" t="s">
        <v>200</v>
      </c>
      <c r="D20" s="64" t="s">
        <v>201</v>
      </c>
      <c r="E20" s="33" t="s">
        <v>157</v>
      </c>
      <c r="F20" s="33" t="s">
        <v>157</v>
      </c>
      <c r="G20" s="58">
        <v>7000</v>
      </c>
      <c r="H20" s="45">
        <v>7000</v>
      </c>
      <c r="I20" s="45">
        <v>0</v>
      </c>
      <c r="J20" s="58">
        <v>0</v>
      </c>
      <c r="K20" s="45">
        <v>0</v>
      </c>
      <c r="L20" s="45">
        <v>0</v>
      </c>
      <c r="M20" s="45">
        <v>0</v>
      </c>
      <c r="N20" s="45">
        <v>0</v>
      </c>
      <c r="O20" s="58">
        <f t="shared" ref="O20:O81" si="5">H20*25%</f>
        <v>1750</v>
      </c>
      <c r="P20" s="61">
        <v>250.00000000000006</v>
      </c>
      <c r="Q20" s="55">
        <f t="shared" ref="Q20:Q78" si="6">SUM(H20:P20)</f>
        <v>9000</v>
      </c>
      <c r="R20" s="79">
        <v>1663.9600000000003</v>
      </c>
      <c r="S20" s="82">
        <f t="shared" si="1"/>
        <v>7336.04</v>
      </c>
      <c r="T20" s="63" t="str">
        <f t="shared" si="4"/>
        <v>NO APLICA</v>
      </c>
      <c r="V20" s="5" t="s">
        <v>144</v>
      </c>
      <c r="W20" s="73">
        <f t="shared" si="2"/>
        <v>0</v>
      </c>
    </row>
    <row r="21" spans="1:26" s="7" customFormat="1" ht="45" customHeight="1" x14ac:dyDescent="0.25">
      <c r="A21" s="32">
        <v>10</v>
      </c>
      <c r="B21" s="34" t="s">
        <v>6</v>
      </c>
      <c r="C21" s="64" t="s">
        <v>59</v>
      </c>
      <c r="D21" s="64" t="s">
        <v>188</v>
      </c>
      <c r="E21" s="33" t="s">
        <v>157</v>
      </c>
      <c r="F21" s="33" t="s">
        <v>163</v>
      </c>
      <c r="G21" s="58">
        <v>7000</v>
      </c>
      <c r="H21" s="45">
        <v>7000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58">
        <f t="shared" si="5"/>
        <v>1750</v>
      </c>
      <c r="P21" s="59">
        <v>250.00000000000006</v>
      </c>
      <c r="Q21" s="55">
        <f t="shared" si="6"/>
        <v>9000</v>
      </c>
      <c r="R21" s="79">
        <v>1663.9700000000003</v>
      </c>
      <c r="S21" s="82">
        <f t="shared" si="1"/>
        <v>7336.03</v>
      </c>
      <c r="T21" s="63" t="str">
        <f t="shared" si="4"/>
        <v>NO APLICA</v>
      </c>
      <c r="V21" s="5" t="s">
        <v>144</v>
      </c>
      <c r="W21" s="73">
        <f t="shared" si="2"/>
        <v>0</v>
      </c>
    </row>
    <row r="22" spans="1:26" s="7" customFormat="1" ht="45" customHeight="1" x14ac:dyDescent="0.25">
      <c r="A22" s="32">
        <v>11</v>
      </c>
      <c r="B22" s="34" t="s">
        <v>6</v>
      </c>
      <c r="C22" s="64" t="s">
        <v>145</v>
      </c>
      <c r="D22" s="64" t="s">
        <v>202</v>
      </c>
      <c r="E22" s="33" t="s">
        <v>170</v>
      </c>
      <c r="F22" s="33" t="s">
        <v>170</v>
      </c>
      <c r="G22" s="58">
        <v>15000</v>
      </c>
      <c r="H22" s="45">
        <v>15000</v>
      </c>
      <c r="I22" s="45">
        <v>0</v>
      </c>
      <c r="J22" s="45">
        <v>375.0000000000004</v>
      </c>
      <c r="K22" s="45">
        <v>0</v>
      </c>
      <c r="L22" s="45">
        <v>0</v>
      </c>
      <c r="M22" s="45">
        <v>0</v>
      </c>
      <c r="N22" s="45">
        <v>0</v>
      </c>
      <c r="O22" s="58">
        <f t="shared" si="5"/>
        <v>3750</v>
      </c>
      <c r="P22" s="59">
        <v>250.00000000000006</v>
      </c>
      <c r="Q22" s="55">
        <f t="shared" si="6"/>
        <v>19375</v>
      </c>
      <c r="R22" s="79">
        <v>4297</v>
      </c>
      <c r="S22" s="82">
        <f t="shared" si="1"/>
        <v>15078</v>
      </c>
      <c r="T22" s="63" t="str">
        <f t="shared" si="4"/>
        <v>NO APLICA</v>
      </c>
      <c r="V22" s="5" t="s">
        <v>144</v>
      </c>
      <c r="W22" s="73">
        <f t="shared" si="2"/>
        <v>0</v>
      </c>
    </row>
    <row r="23" spans="1:26" s="7" customFormat="1" ht="45" customHeight="1" x14ac:dyDescent="0.25">
      <c r="A23" s="32">
        <v>12</v>
      </c>
      <c r="B23" s="34" t="s">
        <v>6</v>
      </c>
      <c r="C23" s="64" t="s">
        <v>203</v>
      </c>
      <c r="D23" s="64" t="s">
        <v>72</v>
      </c>
      <c r="E23" s="33" t="s">
        <v>170</v>
      </c>
      <c r="F23" s="33" t="s">
        <v>170</v>
      </c>
      <c r="G23" s="58">
        <v>11000</v>
      </c>
      <c r="H23" s="45">
        <v>11000</v>
      </c>
      <c r="I23" s="45">
        <v>0</v>
      </c>
      <c r="J23" s="45">
        <v>375</v>
      </c>
      <c r="K23" s="45">
        <v>0</v>
      </c>
      <c r="L23" s="45">
        <v>0</v>
      </c>
      <c r="M23" s="45">
        <v>0</v>
      </c>
      <c r="N23" s="45">
        <v>0</v>
      </c>
      <c r="O23" s="58">
        <f t="shared" si="5"/>
        <v>2750</v>
      </c>
      <c r="P23" s="59">
        <v>250.00000000000006</v>
      </c>
      <c r="Q23" s="55">
        <f t="shared" si="6"/>
        <v>14375</v>
      </c>
      <c r="R23" s="79">
        <v>2934.96</v>
      </c>
      <c r="S23" s="82">
        <f t="shared" si="1"/>
        <v>11440.04</v>
      </c>
      <c r="T23" s="63" t="str">
        <f t="shared" si="4"/>
        <v>NO APLICA</v>
      </c>
      <c r="V23" s="5" t="s">
        <v>144</v>
      </c>
      <c r="W23" s="73">
        <f t="shared" si="2"/>
        <v>0</v>
      </c>
    </row>
    <row r="24" spans="1:26" s="7" customFormat="1" ht="45" customHeight="1" x14ac:dyDescent="0.25">
      <c r="A24" s="32">
        <v>13</v>
      </c>
      <c r="B24" s="34" t="s">
        <v>6</v>
      </c>
      <c r="C24" s="64" t="s">
        <v>44</v>
      </c>
      <c r="D24" s="64" t="s">
        <v>73</v>
      </c>
      <c r="E24" s="33" t="s">
        <v>170</v>
      </c>
      <c r="F24" s="33" t="s">
        <v>170</v>
      </c>
      <c r="G24" s="58">
        <v>8000</v>
      </c>
      <c r="H24" s="45">
        <v>8000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58">
        <f t="shared" si="5"/>
        <v>2000</v>
      </c>
      <c r="P24" s="60">
        <v>250.00000000000006</v>
      </c>
      <c r="Q24" s="55">
        <f t="shared" si="6"/>
        <v>10250</v>
      </c>
      <c r="R24" s="79">
        <v>1928.3300000000004</v>
      </c>
      <c r="S24" s="82">
        <f t="shared" si="1"/>
        <v>8321.67</v>
      </c>
      <c r="T24" s="63" t="str">
        <f t="shared" si="4"/>
        <v>NO APLICA</v>
      </c>
      <c r="V24" s="5" t="s">
        <v>144</v>
      </c>
      <c r="W24" s="73">
        <f t="shared" si="2"/>
        <v>0</v>
      </c>
    </row>
    <row r="25" spans="1:26" s="8" customFormat="1" ht="45" customHeight="1" x14ac:dyDescent="0.25">
      <c r="A25" s="32">
        <v>14</v>
      </c>
      <c r="B25" s="34" t="s">
        <v>6</v>
      </c>
      <c r="C25" s="64" t="s">
        <v>140</v>
      </c>
      <c r="D25" s="64" t="s">
        <v>204</v>
      </c>
      <c r="E25" s="33" t="s">
        <v>175</v>
      </c>
      <c r="F25" s="33" t="s">
        <v>175</v>
      </c>
      <c r="G25" s="58">
        <v>8000</v>
      </c>
      <c r="H25" s="45">
        <v>8000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58">
        <f t="shared" si="5"/>
        <v>2000</v>
      </c>
      <c r="P25" s="60">
        <v>250.00000000000006</v>
      </c>
      <c r="Q25" s="55">
        <f t="shared" si="6"/>
        <v>10250</v>
      </c>
      <c r="R25" s="79">
        <v>1928.3300000000004</v>
      </c>
      <c r="S25" s="82">
        <f t="shared" si="1"/>
        <v>8321.67</v>
      </c>
      <c r="T25" s="63" t="str">
        <f t="shared" si="4"/>
        <v>NO APLICA</v>
      </c>
      <c r="V25" s="5" t="s">
        <v>144</v>
      </c>
      <c r="W25" s="73">
        <f t="shared" si="2"/>
        <v>0</v>
      </c>
    </row>
    <row r="26" spans="1:26" s="7" customFormat="1" ht="45" customHeight="1" x14ac:dyDescent="0.25">
      <c r="A26" s="32">
        <v>15</v>
      </c>
      <c r="B26" s="34" t="s">
        <v>6</v>
      </c>
      <c r="C26" s="64" t="s">
        <v>7</v>
      </c>
      <c r="D26" s="64" t="s">
        <v>205</v>
      </c>
      <c r="E26" s="33" t="s">
        <v>167</v>
      </c>
      <c r="F26" s="33" t="s">
        <v>167</v>
      </c>
      <c r="G26" s="58">
        <v>15000</v>
      </c>
      <c r="H26" s="45">
        <v>15000</v>
      </c>
      <c r="I26" s="45">
        <v>0</v>
      </c>
      <c r="J26" s="45">
        <v>375.0000000000004</v>
      </c>
      <c r="K26" s="45">
        <v>0</v>
      </c>
      <c r="L26" s="45">
        <v>0</v>
      </c>
      <c r="M26" s="45">
        <v>0</v>
      </c>
      <c r="N26" s="45">
        <v>0</v>
      </c>
      <c r="O26" s="58">
        <f t="shared" si="5"/>
        <v>3750</v>
      </c>
      <c r="P26" s="59">
        <v>250.00000000000006</v>
      </c>
      <c r="Q26" s="55">
        <f t="shared" si="6"/>
        <v>19375</v>
      </c>
      <c r="R26" s="79">
        <v>4297</v>
      </c>
      <c r="S26" s="82">
        <f t="shared" si="1"/>
        <v>15078</v>
      </c>
      <c r="T26" s="63" t="str">
        <f t="shared" si="4"/>
        <v>NO APLICA</v>
      </c>
      <c r="V26" s="5" t="s">
        <v>144</v>
      </c>
      <c r="W26" s="73">
        <f t="shared" si="2"/>
        <v>0</v>
      </c>
    </row>
    <row r="27" spans="1:26" s="7" customFormat="1" ht="45" customHeight="1" x14ac:dyDescent="0.25">
      <c r="A27" s="32">
        <v>16</v>
      </c>
      <c r="B27" s="34" t="s">
        <v>6</v>
      </c>
      <c r="C27" s="64" t="s">
        <v>196</v>
      </c>
      <c r="D27" s="64" t="s">
        <v>198</v>
      </c>
      <c r="E27" s="33" t="s">
        <v>167</v>
      </c>
      <c r="F27" s="33" t="s">
        <v>167</v>
      </c>
      <c r="G27" s="58">
        <v>11000</v>
      </c>
      <c r="H27" s="45">
        <v>11000</v>
      </c>
      <c r="I27" s="45">
        <v>0</v>
      </c>
      <c r="J27" s="45">
        <v>375.0000000000004</v>
      </c>
      <c r="K27" s="45">
        <v>0</v>
      </c>
      <c r="L27" s="45">
        <v>0</v>
      </c>
      <c r="M27" s="45">
        <v>0</v>
      </c>
      <c r="N27" s="45">
        <v>0</v>
      </c>
      <c r="O27" s="58">
        <f t="shared" si="5"/>
        <v>2750</v>
      </c>
      <c r="P27" s="59">
        <v>250.00000000000006</v>
      </c>
      <c r="Q27" s="55">
        <f t="shared" si="6"/>
        <v>14375</v>
      </c>
      <c r="R27" s="79">
        <v>7328.27</v>
      </c>
      <c r="S27" s="82">
        <f t="shared" si="1"/>
        <v>7046.73</v>
      </c>
      <c r="T27" s="63" t="str">
        <f t="shared" si="4"/>
        <v>NO APLICA</v>
      </c>
      <c r="V27" s="5" t="s">
        <v>144</v>
      </c>
      <c r="W27" s="73">
        <f t="shared" si="2"/>
        <v>0</v>
      </c>
    </row>
    <row r="28" spans="1:26" s="7" customFormat="1" ht="45" customHeight="1" x14ac:dyDescent="0.25">
      <c r="A28" s="32">
        <v>17</v>
      </c>
      <c r="B28" s="34" t="s">
        <v>6</v>
      </c>
      <c r="C28" s="64" t="s">
        <v>206</v>
      </c>
      <c r="D28" s="64" t="s">
        <v>207</v>
      </c>
      <c r="E28" s="33" t="s">
        <v>167</v>
      </c>
      <c r="F28" s="33" t="s">
        <v>167</v>
      </c>
      <c r="G28" s="58">
        <v>7000</v>
      </c>
      <c r="H28" s="45">
        <v>7000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58">
        <f t="shared" si="5"/>
        <v>1750</v>
      </c>
      <c r="P28" s="59">
        <v>250.00000000000006</v>
      </c>
      <c r="Q28" s="55">
        <f t="shared" si="6"/>
        <v>9000</v>
      </c>
      <c r="R28" s="79">
        <v>1663.9600000000003</v>
      </c>
      <c r="S28" s="82">
        <f t="shared" si="1"/>
        <v>7336.04</v>
      </c>
      <c r="T28" s="63" t="str">
        <f t="shared" si="4"/>
        <v>NO APLICA</v>
      </c>
      <c r="V28" s="5" t="s">
        <v>144</v>
      </c>
      <c r="W28" s="73">
        <f t="shared" si="2"/>
        <v>0</v>
      </c>
    </row>
    <row r="29" spans="1:26" s="7" customFormat="1" ht="45" customHeight="1" x14ac:dyDescent="0.25">
      <c r="A29" s="32">
        <v>18</v>
      </c>
      <c r="B29" s="34" t="s">
        <v>6</v>
      </c>
      <c r="C29" s="64" t="s">
        <v>208</v>
      </c>
      <c r="D29" s="64" t="s">
        <v>209</v>
      </c>
      <c r="E29" s="33" t="s">
        <v>166</v>
      </c>
      <c r="F29" s="33" t="s">
        <v>166</v>
      </c>
      <c r="G29" s="58">
        <v>15000</v>
      </c>
      <c r="H29" s="45">
        <v>15000</v>
      </c>
      <c r="I29" s="45">
        <v>0</v>
      </c>
      <c r="J29" s="45">
        <v>375.0000000000004</v>
      </c>
      <c r="K29" s="45">
        <v>0</v>
      </c>
      <c r="L29" s="45">
        <v>0</v>
      </c>
      <c r="M29" s="45">
        <v>0</v>
      </c>
      <c r="N29" s="45">
        <v>0</v>
      </c>
      <c r="O29" s="58">
        <f t="shared" si="5"/>
        <v>3750</v>
      </c>
      <c r="P29" s="59">
        <v>250.00000000000006</v>
      </c>
      <c r="Q29" s="55">
        <f t="shared" si="6"/>
        <v>19375</v>
      </c>
      <c r="R29" s="79">
        <v>4297</v>
      </c>
      <c r="S29" s="82">
        <f t="shared" si="1"/>
        <v>15078</v>
      </c>
      <c r="T29" s="63" t="str">
        <f t="shared" si="4"/>
        <v>NO APLICA</v>
      </c>
      <c r="V29" s="5" t="s">
        <v>144</v>
      </c>
      <c r="W29" s="73">
        <f t="shared" si="2"/>
        <v>0</v>
      </c>
    </row>
    <row r="30" spans="1:26" s="7" customFormat="1" ht="45" customHeight="1" x14ac:dyDescent="0.25">
      <c r="A30" s="32">
        <v>19</v>
      </c>
      <c r="B30" s="34" t="s">
        <v>6</v>
      </c>
      <c r="C30" s="64" t="s">
        <v>110</v>
      </c>
      <c r="D30" s="64" t="s">
        <v>74</v>
      </c>
      <c r="E30" s="33" t="s">
        <v>166</v>
      </c>
      <c r="F30" s="33" t="s">
        <v>166</v>
      </c>
      <c r="G30" s="58">
        <v>5500</v>
      </c>
      <c r="H30" s="45">
        <v>5500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58">
        <f t="shared" si="5"/>
        <v>1375</v>
      </c>
      <c r="P30" s="59">
        <v>250.00000000000006</v>
      </c>
      <c r="Q30" s="55">
        <f t="shared" si="6"/>
        <v>7125</v>
      </c>
      <c r="R30" s="79">
        <v>1202.08</v>
      </c>
      <c r="S30" s="82">
        <f t="shared" si="1"/>
        <v>5922.92</v>
      </c>
      <c r="T30" s="63">
        <f>W30</f>
        <v>1036</v>
      </c>
      <c r="V30" s="5" t="s">
        <v>144</v>
      </c>
      <c r="W30" s="73">
        <f t="shared" si="2"/>
        <v>1036</v>
      </c>
      <c r="X30" s="7">
        <v>1036</v>
      </c>
    </row>
    <row r="31" spans="1:26" s="7" customFormat="1" ht="45" customHeight="1" x14ac:dyDescent="0.25">
      <c r="A31" s="32">
        <v>20</v>
      </c>
      <c r="B31" s="34" t="s">
        <v>6</v>
      </c>
      <c r="C31" s="64" t="s">
        <v>61</v>
      </c>
      <c r="D31" s="64" t="s">
        <v>68</v>
      </c>
      <c r="E31" s="33" t="s">
        <v>166</v>
      </c>
      <c r="F31" s="33" t="s">
        <v>166</v>
      </c>
      <c r="G31" s="58">
        <v>7000</v>
      </c>
      <c r="H31" s="45">
        <v>7000</v>
      </c>
      <c r="I31" s="45">
        <v>0</v>
      </c>
      <c r="J31" s="45">
        <v>375.0000000000004</v>
      </c>
      <c r="K31" s="45">
        <v>0</v>
      </c>
      <c r="L31" s="45">
        <v>0</v>
      </c>
      <c r="M31" s="45">
        <v>0</v>
      </c>
      <c r="N31" s="45">
        <v>0</v>
      </c>
      <c r="O31" s="58">
        <f t="shared" si="5"/>
        <v>1750</v>
      </c>
      <c r="P31" s="59">
        <v>250.00000000000006</v>
      </c>
      <c r="Q31" s="55">
        <f t="shared" si="6"/>
        <v>9375</v>
      </c>
      <c r="R31" s="79">
        <v>1743.2700000000002</v>
      </c>
      <c r="S31" s="82">
        <f t="shared" si="1"/>
        <v>7631.73</v>
      </c>
      <c r="T31" s="63" t="str">
        <f t="shared" si="4"/>
        <v>NO APLICA</v>
      </c>
      <c r="V31" s="5" t="s">
        <v>144</v>
      </c>
      <c r="W31" s="73">
        <f t="shared" si="2"/>
        <v>0</v>
      </c>
    </row>
    <row r="32" spans="1:26" s="7" customFormat="1" ht="45" customHeight="1" x14ac:dyDescent="0.25">
      <c r="A32" s="32">
        <v>21</v>
      </c>
      <c r="B32" s="34" t="s">
        <v>6</v>
      </c>
      <c r="C32" s="64" t="s">
        <v>210</v>
      </c>
      <c r="D32" s="64" t="s">
        <v>126</v>
      </c>
      <c r="E32" s="33" t="s">
        <v>173</v>
      </c>
      <c r="F32" s="33" t="s">
        <v>251</v>
      </c>
      <c r="G32" s="58">
        <v>15000</v>
      </c>
      <c r="H32" s="45">
        <v>15000</v>
      </c>
      <c r="I32" s="45">
        <v>0</v>
      </c>
      <c r="J32" s="58">
        <v>375.0000000000004</v>
      </c>
      <c r="K32" s="45">
        <v>0</v>
      </c>
      <c r="L32" s="45">
        <v>0</v>
      </c>
      <c r="M32" s="45">
        <v>0</v>
      </c>
      <c r="N32" s="45">
        <v>0</v>
      </c>
      <c r="O32" s="58">
        <f t="shared" si="5"/>
        <v>3750</v>
      </c>
      <c r="P32" s="59">
        <v>250.00000000000006</v>
      </c>
      <c r="Q32" s="55">
        <f t="shared" si="6"/>
        <v>19375</v>
      </c>
      <c r="R32" s="79">
        <v>10586.75</v>
      </c>
      <c r="S32" s="82">
        <f t="shared" si="1"/>
        <v>8788.25</v>
      </c>
      <c r="T32" s="63" t="str">
        <f t="shared" si="4"/>
        <v>NO APLICA</v>
      </c>
      <c r="V32" s="5" t="s">
        <v>144</v>
      </c>
      <c r="W32" s="73">
        <f t="shared" si="2"/>
        <v>0</v>
      </c>
    </row>
    <row r="33" spans="1:23" s="7" customFormat="1" ht="45" customHeight="1" x14ac:dyDescent="0.25">
      <c r="A33" s="32">
        <v>22</v>
      </c>
      <c r="B33" s="34" t="s">
        <v>6</v>
      </c>
      <c r="C33" s="64" t="s">
        <v>50</v>
      </c>
      <c r="D33" s="64" t="s">
        <v>63</v>
      </c>
      <c r="E33" s="33" t="s">
        <v>173</v>
      </c>
      <c r="F33" s="33" t="s">
        <v>251</v>
      </c>
      <c r="G33" s="58">
        <v>6000</v>
      </c>
      <c r="H33" s="45">
        <v>6000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58">
        <f t="shared" si="5"/>
        <v>1500</v>
      </c>
      <c r="P33" s="59">
        <v>250.00000000000006</v>
      </c>
      <c r="Q33" s="55">
        <f t="shared" si="6"/>
        <v>7750</v>
      </c>
      <c r="R33" s="79">
        <v>1328.33</v>
      </c>
      <c r="S33" s="82">
        <f t="shared" si="1"/>
        <v>6421.67</v>
      </c>
      <c r="T33" s="63" t="str">
        <f t="shared" si="4"/>
        <v>NO APLICA</v>
      </c>
      <c r="V33" s="5" t="s">
        <v>144</v>
      </c>
      <c r="W33" s="73">
        <f t="shared" si="2"/>
        <v>0</v>
      </c>
    </row>
    <row r="34" spans="1:23" s="7" customFormat="1" ht="45" customHeight="1" x14ac:dyDescent="0.25">
      <c r="A34" s="32">
        <v>23</v>
      </c>
      <c r="B34" s="34" t="s">
        <v>6</v>
      </c>
      <c r="C34" s="64" t="s">
        <v>51</v>
      </c>
      <c r="D34" s="64" t="s">
        <v>76</v>
      </c>
      <c r="E34" s="33" t="s">
        <v>173</v>
      </c>
      <c r="F34" s="33" t="s">
        <v>251</v>
      </c>
      <c r="G34" s="58">
        <v>11000</v>
      </c>
      <c r="H34" s="45">
        <v>11000</v>
      </c>
      <c r="I34" s="45">
        <v>0</v>
      </c>
      <c r="J34" s="45">
        <v>375.0000000000004</v>
      </c>
      <c r="K34" s="45">
        <v>0</v>
      </c>
      <c r="L34" s="45">
        <v>0</v>
      </c>
      <c r="M34" s="45">
        <v>0</v>
      </c>
      <c r="N34" s="45">
        <v>0</v>
      </c>
      <c r="O34" s="58">
        <f t="shared" si="5"/>
        <v>2750</v>
      </c>
      <c r="P34" s="59">
        <v>250.00000000000006</v>
      </c>
      <c r="Q34" s="55">
        <f t="shared" si="6"/>
        <v>14375</v>
      </c>
      <c r="R34" s="79">
        <v>3124.8</v>
      </c>
      <c r="S34" s="82">
        <f t="shared" si="1"/>
        <v>11250.2</v>
      </c>
      <c r="T34" s="63" t="str">
        <f t="shared" si="4"/>
        <v>NO APLICA</v>
      </c>
      <c r="V34" s="5" t="s">
        <v>144</v>
      </c>
      <c r="W34" s="73">
        <f t="shared" si="2"/>
        <v>0</v>
      </c>
    </row>
    <row r="35" spans="1:23" s="7" customFormat="1" ht="45" customHeight="1" x14ac:dyDescent="0.25">
      <c r="A35" s="32">
        <v>24</v>
      </c>
      <c r="B35" s="34" t="s">
        <v>6</v>
      </c>
      <c r="C35" s="64" t="s">
        <v>139</v>
      </c>
      <c r="D35" s="64" t="s">
        <v>63</v>
      </c>
      <c r="E35" s="33" t="s">
        <v>158</v>
      </c>
      <c r="F35" s="33" t="s">
        <v>164</v>
      </c>
      <c r="G35" s="58">
        <v>6000</v>
      </c>
      <c r="H35" s="45">
        <v>6000</v>
      </c>
      <c r="I35" s="45">
        <v>0</v>
      </c>
      <c r="J35" s="58">
        <v>0</v>
      </c>
      <c r="K35" s="45">
        <v>0</v>
      </c>
      <c r="L35" s="45">
        <v>0</v>
      </c>
      <c r="M35" s="45">
        <v>0</v>
      </c>
      <c r="N35" s="45">
        <v>0</v>
      </c>
      <c r="O35" s="58">
        <f t="shared" si="5"/>
        <v>1500</v>
      </c>
      <c r="P35" s="59">
        <v>250.00000000000006</v>
      </c>
      <c r="Q35" s="55">
        <f t="shared" si="6"/>
        <v>7750</v>
      </c>
      <c r="R35" s="79">
        <v>1328.33</v>
      </c>
      <c r="S35" s="82">
        <f t="shared" si="1"/>
        <v>6421.67</v>
      </c>
      <c r="T35" s="63" t="str">
        <f t="shared" si="4"/>
        <v>NO APLICA</v>
      </c>
      <c r="V35" s="5" t="s">
        <v>144</v>
      </c>
      <c r="W35" s="73">
        <f t="shared" si="2"/>
        <v>0</v>
      </c>
    </row>
    <row r="36" spans="1:23" s="7" customFormat="1" ht="45" customHeight="1" x14ac:dyDescent="0.25">
      <c r="A36" s="32">
        <v>25</v>
      </c>
      <c r="B36" s="34" t="s">
        <v>6</v>
      </c>
      <c r="C36" s="64" t="s">
        <v>211</v>
      </c>
      <c r="D36" s="64" t="s">
        <v>212</v>
      </c>
      <c r="E36" s="33" t="s">
        <v>158</v>
      </c>
      <c r="F36" s="33" t="s">
        <v>174</v>
      </c>
      <c r="G36" s="58">
        <v>15000</v>
      </c>
      <c r="H36" s="45">
        <v>15000</v>
      </c>
      <c r="I36" s="45">
        <v>0</v>
      </c>
      <c r="J36" s="45">
        <v>375.0000000000004</v>
      </c>
      <c r="K36" s="45">
        <v>0</v>
      </c>
      <c r="L36" s="45">
        <v>0</v>
      </c>
      <c r="M36" s="45">
        <v>0</v>
      </c>
      <c r="N36" s="45">
        <v>0</v>
      </c>
      <c r="O36" s="58">
        <f t="shared" si="5"/>
        <v>3750</v>
      </c>
      <c r="P36" s="59">
        <v>250.00000000000006</v>
      </c>
      <c r="Q36" s="55">
        <f t="shared" si="6"/>
        <v>19375</v>
      </c>
      <c r="R36" s="79">
        <v>4297</v>
      </c>
      <c r="S36" s="82">
        <f t="shared" si="1"/>
        <v>15078</v>
      </c>
      <c r="T36" s="63" t="str">
        <f t="shared" si="4"/>
        <v>NO APLICA</v>
      </c>
      <c r="V36" s="5" t="s">
        <v>144</v>
      </c>
      <c r="W36" s="73">
        <f t="shared" si="2"/>
        <v>0</v>
      </c>
    </row>
    <row r="37" spans="1:23" s="8" customFormat="1" ht="45" customHeight="1" x14ac:dyDescent="0.25">
      <c r="A37" s="32">
        <v>26</v>
      </c>
      <c r="B37" s="34" t="s">
        <v>6</v>
      </c>
      <c r="C37" s="64" t="s">
        <v>58</v>
      </c>
      <c r="D37" s="64" t="s">
        <v>63</v>
      </c>
      <c r="E37" s="33" t="s">
        <v>158</v>
      </c>
      <c r="F37" s="33" t="s">
        <v>174</v>
      </c>
      <c r="G37" s="58">
        <v>6000</v>
      </c>
      <c r="H37" s="45">
        <v>6000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58">
        <f t="shared" si="5"/>
        <v>1500</v>
      </c>
      <c r="P37" s="59">
        <v>250.00000000000006</v>
      </c>
      <c r="Q37" s="55">
        <f t="shared" si="6"/>
        <v>7750</v>
      </c>
      <c r="R37" s="79">
        <v>1328.33</v>
      </c>
      <c r="S37" s="82">
        <f t="shared" si="1"/>
        <v>6421.67</v>
      </c>
      <c r="T37" s="63" t="str">
        <f t="shared" si="4"/>
        <v>NO APLICA</v>
      </c>
      <c r="V37" s="5" t="s">
        <v>144</v>
      </c>
      <c r="W37" s="73">
        <f t="shared" si="2"/>
        <v>0</v>
      </c>
    </row>
    <row r="38" spans="1:23" s="8" customFormat="1" ht="45" customHeight="1" x14ac:dyDescent="0.25">
      <c r="A38" s="32">
        <v>27</v>
      </c>
      <c r="B38" s="34" t="s">
        <v>6</v>
      </c>
      <c r="C38" s="64" t="s">
        <v>15</v>
      </c>
      <c r="D38" s="64" t="s">
        <v>213</v>
      </c>
      <c r="E38" s="33" t="s">
        <v>158</v>
      </c>
      <c r="F38" s="33" t="s">
        <v>256</v>
      </c>
      <c r="G38" s="58">
        <v>8000</v>
      </c>
      <c r="H38" s="45">
        <v>8000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58">
        <f t="shared" si="5"/>
        <v>2000</v>
      </c>
      <c r="P38" s="59">
        <v>250.00000000000006</v>
      </c>
      <c r="Q38" s="55">
        <f t="shared" si="6"/>
        <v>10250</v>
      </c>
      <c r="R38" s="79">
        <v>4030.1400000000003</v>
      </c>
      <c r="S38" s="82">
        <f t="shared" si="1"/>
        <v>6219.86</v>
      </c>
      <c r="T38" s="63" t="str">
        <f t="shared" si="4"/>
        <v>NO APLICA</v>
      </c>
      <c r="V38" s="5" t="s">
        <v>144</v>
      </c>
      <c r="W38" s="73">
        <f t="shared" si="2"/>
        <v>0</v>
      </c>
    </row>
    <row r="39" spans="1:23" s="8" customFormat="1" ht="45" customHeight="1" x14ac:dyDescent="0.25">
      <c r="A39" s="32">
        <v>28</v>
      </c>
      <c r="B39" s="34" t="s">
        <v>6</v>
      </c>
      <c r="C39" s="64" t="s">
        <v>62</v>
      </c>
      <c r="D39" s="64" t="s">
        <v>214</v>
      </c>
      <c r="E39" s="33" t="s">
        <v>158</v>
      </c>
      <c r="F39" s="33" t="s">
        <v>250</v>
      </c>
      <c r="G39" s="58">
        <v>8000</v>
      </c>
      <c r="H39" s="45">
        <v>8000</v>
      </c>
      <c r="I39" s="45">
        <v>0</v>
      </c>
      <c r="J39" s="45">
        <v>375.0000000000004</v>
      </c>
      <c r="K39" s="45">
        <v>0</v>
      </c>
      <c r="L39" s="45">
        <v>0</v>
      </c>
      <c r="M39" s="45">
        <v>0</v>
      </c>
      <c r="N39" s="45">
        <v>0</v>
      </c>
      <c r="O39" s="58">
        <f t="shared" si="5"/>
        <v>2000</v>
      </c>
      <c r="P39" s="59">
        <v>250.00000000000006</v>
      </c>
      <c r="Q39" s="55">
        <f t="shared" si="6"/>
        <v>10625</v>
      </c>
      <c r="R39" s="79">
        <v>2245.65</v>
      </c>
      <c r="S39" s="82">
        <f t="shared" si="1"/>
        <v>8379.35</v>
      </c>
      <c r="T39" s="63" t="str">
        <f t="shared" si="4"/>
        <v>NO APLICA</v>
      </c>
      <c r="V39" s="5" t="s">
        <v>144</v>
      </c>
      <c r="W39" s="73">
        <f t="shared" si="2"/>
        <v>0</v>
      </c>
    </row>
    <row r="40" spans="1:23" s="8" customFormat="1" ht="45" customHeight="1" x14ac:dyDescent="0.25">
      <c r="A40" s="32">
        <v>29</v>
      </c>
      <c r="B40" s="34" t="s">
        <v>6</v>
      </c>
      <c r="C40" s="64" t="s">
        <v>215</v>
      </c>
      <c r="D40" s="64" t="s">
        <v>67</v>
      </c>
      <c r="E40" s="33" t="s">
        <v>158</v>
      </c>
      <c r="F40" s="33" t="s">
        <v>252</v>
      </c>
      <c r="G40" s="58">
        <v>6000</v>
      </c>
      <c r="H40" s="45">
        <v>6000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58">
        <f t="shared" si="5"/>
        <v>1500</v>
      </c>
      <c r="P40" s="59">
        <v>250.00000000000006</v>
      </c>
      <c r="Q40" s="55">
        <f t="shared" si="6"/>
        <v>7750</v>
      </c>
      <c r="R40" s="79">
        <v>1429.13</v>
      </c>
      <c r="S40" s="82">
        <f t="shared" si="1"/>
        <v>6320.87</v>
      </c>
      <c r="T40" s="63" t="str">
        <f t="shared" si="4"/>
        <v>NO APLICA</v>
      </c>
      <c r="V40" s="5" t="s">
        <v>144</v>
      </c>
      <c r="W40" s="73">
        <f t="shared" si="2"/>
        <v>0</v>
      </c>
    </row>
    <row r="41" spans="1:23" s="8" customFormat="1" ht="45" customHeight="1" x14ac:dyDescent="0.25">
      <c r="A41" s="32">
        <v>30</v>
      </c>
      <c r="B41" s="34" t="s">
        <v>6</v>
      </c>
      <c r="C41" s="64" t="s">
        <v>96</v>
      </c>
      <c r="D41" s="64" t="s">
        <v>216</v>
      </c>
      <c r="E41" s="33" t="s">
        <v>158</v>
      </c>
      <c r="F41" s="33" t="s">
        <v>169</v>
      </c>
      <c r="G41" s="58">
        <v>8000</v>
      </c>
      <c r="H41" s="45">
        <v>8000</v>
      </c>
      <c r="I41" s="45">
        <v>0</v>
      </c>
      <c r="J41" s="58">
        <v>0</v>
      </c>
      <c r="K41" s="45">
        <v>0</v>
      </c>
      <c r="L41" s="45">
        <v>0</v>
      </c>
      <c r="M41" s="45">
        <v>0</v>
      </c>
      <c r="N41" s="45">
        <v>0</v>
      </c>
      <c r="O41" s="58">
        <f t="shared" si="5"/>
        <v>2000</v>
      </c>
      <c r="P41" s="59">
        <v>250.00000000000006</v>
      </c>
      <c r="Q41" s="55">
        <f t="shared" si="6"/>
        <v>10250</v>
      </c>
      <c r="R41" s="79">
        <v>2062.73</v>
      </c>
      <c r="S41" s="82">
        <f t="shared" si="1"/>
        <v>8187.27</v>
      </c>
      <c r="T41" s="63" t="str">
        <f t="shared" si="4"/>
        <v>NO APLICA</v>
      </c>
      <c r="V41" s="5" t="s">
        <v>144</v>
      </c>
      <c r="W41" s="73">
        <f t="shared" si="2"/>
        <v>0</v>
      </c>
    </row>
    <row r="42" spans="1:23" s="8" customFormat="1" ht="45" customHeight="1" x14ac:dyDescent="0.25">
      <c r="A42" s="32">
        <v>31</v>
      </c>
      <c r="B42" s="34" t="s">
        <v>6</v>
      </c>
      <c r="C42" s="64" t="s">
        <v>16</v>
      </c>
      <c r="D42" s="64" t="s">
        <v>17</v>
      </c>
      <c r="E42" s="33" t="s">
        <v>158</v>
      </c>
      <c r="F42" s="33" t="s">
        <v>169</v>
      </c>
      <c r="G42" s="58">
        <v>7000</v>
      </c>
      <c r="H42" s="45">
        <v>7000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58">
        <f t="shared" si="5"/>
        <v>1750</v>
      </c>
      <c r="P42" s="59">
        <v>250.00000000000006</v>
      </c>
      <c r="Q42" s="55">
        <f t="shared" si="6"/>
        <v>9000</v>
      </c>
      <c r="R42" s="79">
        <v>1663.9600000000003</v>
      </c>
      <c r="S42" s="82">
        <f t="shared" si="1"/>
        <v>7336.04</v>
      </c>
      <c r="T42" s="63" t="str">
        <f t="shared" si="4"/>
        <v>NO APLICA</v>
      </c>
      <c r="V42" s="5" t="s">
        <v>144</v>
      </c>
      <c r="W42" s="73">
        <f t="shared" si="2"/>
        <v>0</v>
      </c>
    </row>
    <row r="43" spans="1:23" s="8" customFormat="1" ht="45" customHeight="1" x14ac:dyDescent="0.25">
      <c r="A43" s="32">
        <v>32</v>
      </c>
      <c r="B43" s="34" t="s">
        <v>6</v>
      </c>
      <c r="C43" s="64" t="s">
        <v>45</v>
      </c>
      <c r="D43" s="64" t="s">
        <v>14</v>
      </c>
      <c r="E43" s="33" t="s">
        <v>158</v>
      </c>
      <c r="F43" s="33" t="s">
        <v>168</v>
      </c>
      <c r="G43" s="58">
        <v>8000</v>
      </c>
      <c r="H43" s="45">
        <v>8000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58">
        <f t="shared" si="5"/>
        <v>2000</v>
      </c>
      <c r="P43" s="59">
        <v>250</v>
      </c>
      <c r="Q43" s="55">
        <f t="shared" si="6"/>
        <v>10250</v>
      </c>
      <c r="R43" s="79">
        <v>3540.39</v>
      </c>
      <c r="S43" s="82">
        <f t="shared" si="1"/>
        <v>6709.6100000000006</v>
      </c>
      <c r="T43" s="63" t="str">
        <f t="shared" si="4"/>
        <v>NO APLICA</v>
      </c>
      <c r="V43" s="5" t="s">
        <v>144</v>
      </c>
      <c r="W43" s="73">
        <f t="shared" si="2"/>
        <v>0</v>
      </c>
    </row>
    <row r="44" spans="1:23" s="8" customFormat="1" ht="45" customHeight="1" x14ac:dyDescent="0.25">
      <c r="A44" s="32">
        <v>33</v>
      </c>
      <c r="B44" s="34" t="s">
        <v>6</v>
      </c>
      <c r="C44" s="64" t="s">
        <v>133</v>
      </c>
      <c r="D44" s="64" t="s">
        <v>71</v>
      </c>
      <c r="E44" s="33" t="s">
        <v>158</v>
      </c>
      <c r="F44" s="33" t="s">
        <v>168</v>
      </c>
      <c r="G44" s="58">
        <v>5500</v>
      </c>
      <c r="H44" s="45">
        <v>5500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58">
        <f t="shared" si="5"/>
        <v>1375</v>
      </c>
      <c r="P44" s="59">
        <v>250.00000000000006</v>
      </c>
      <c r="Q44" s="55">
        <f t="shared" si="6"/>
        <v>7125</v>
      </c>
      <c r="R44" s="79">
        <v>1294.48</v>
      </c>
      <c r="S44" s="82">
        <f t="shared" si="1"/>
        <v>5830.52</v>
      </c>
      <c r="T44" s="63" t="str">
        <f t="shared" si="4"/>
        <v>NO APLICA</v>
      </c>
      <c r="V44" s="5" t="s">
        <v>144</v>
      </c>
      <c r="W44" s="73">
        <f t="shared" si="2"/>
        <v>0</v>
      </c>
    </row>
    <row r="45" spans="1:23" s="8" customFormat="1" ht="45" customHeight="1" x14ac:dyDescent="0.25">
      <c r="A45" s="32">
        <v>34</v>
      </c>
      <c r="B45" s="34" t="s">
        <v>6</v>
      </c>
      <c r="C45" s="64" t="s">
        <v>136</v>
      </c>
      <c r="D45" s="64" t="s">
        <v>77</v>
      </c>
      <c r="E45" s="33" t="s">
        <v>158</v>
      </c>
      <c r="F45" s="33" t="s">
        <v>168</v>
      </c>
      <c r="G45" s="58">
        <v>5000</v>
      </c>
      <c r="H45" s="45">
        <v>5000</v>
      </c>
      <c r="I45" s="45">
        <v>0</v>
      </c>
      <c r="J45" s="58">
        <v>0</v>
      </c>
      <c r="K45" s="45">
        <v>0</v>
      </c>
      <c r="L45" s="45">
        <v>0</v>
      </c>
      <c r="M45" s="45">
        <v>0</v>
      </c>
      <c r="N45" s="45">
        <v>0</v>
      </c>
      <c r="O45" s="58">
        <f t="shared" si="5"/>
        <v>1250</v>
      </c>
      <c r="P45" s="59">
        <v>250.00000000000006</v>
      </c>
      <c r="Q45" s="55">
        <f t="shared" si="6"/>
        <v>6500</v>
      </c>
      <c r="R45" s="79">
        <v>1075.83</v>
      </c>
      <c r="S45" s="82">
        <f t="shared" si="1"/>
        <v>5424.17</v>
      </c>
      <c r="T45" s="63" t="str">
        <f t="shared" si="4"/>
        <v>NO APLICA</v>
      </c>
      <c r="V45" s="5" t="s">
        <v>144</v>
      </c>
      <c r="W45" s="73">
        <f t="shared" si="2"/>
        <v>0</v>
      </c>
    </row>
    <row r="46" spans="1:23" s="8" customFormat="1" ht="45" customHeight="1" x14ac:dyDescent="0.25">
      <c r="A46" s="32">
        <v>35</v>
      </c>
      <c r="B46" s="34" t="s">
        <v>6</v>
      </c>
      <c r="C46" s="64" t="s">
        <v>56</v>
      </c>
      <c r="D46" s="64" t="s">
        <v>10</v>
      </c>
      <c r="E46" s="33" t="s">
        <v>158</v>
      </c>
      <c r="F46" s="33" t="s">
        <v>168</v>
      </c>
      <c r="G46" s="58">
        <v>4500</v>
      </c>
      <c r="H46" s="45">
        <v>4500</v>
      </c>
      <c r="I46" s="45">
        <v>0</v>
      </c>
      <c r="J46" s="58">
        <v>0</v>
      </c>
      <c r="K46" s="45">
        <v>0</v>
      </c>
      <c r="L46" s="45">
        <v>0</v>
      </c>
      <c r="M46" s="45">
        <v>0</v>
      </c>
      <c r="N46" s="45">
        <v>0</v>
      </c>
      <c r="O46" s="58">
        <f t="shared" si="5"/>
        <v>1125</v>
      </c>
      <c r="P46" s="59">
        <v>250.00000000000006</v>
      </c>
      <c r="Q46" s="55">
        <f t="shared" si="6"/>
        <v>5875</v>
      </c>
      <c r="R46" s="79">
        <v>1625.79</v>
      </c>
      <c r="S46" s="82">
        <f t="shared" si="1"/>
        <v>4249.21</v>
      </c>
      <c r="T46" s="63" t="str">
        <f t="shared" si="4"/>
        <v>NO APLICA</v>
      </c>
      <c r="V46" s="5" t="s">
        <v>144</v>
      </c>
      <c r="W46" s="73">
        <f t="shared" si="2"/>
        <v>0</v>
      </c>
    </row>
    <row r="47" spans="1:23" s="8" customFormat="1" ht="45" customHeight="1" x14ac:dyDescent="0.25">
      <c r="A47" s="32">
        <v>36</v>
      </c>
      <c r="B47" s="34" t="s">
        <v>6</v>
      </c>
      <c r="C47" s="64" t="s">
        <v>123</v>
      </c>
      <c r="D47" s="64" t="s">
        <v>10</v>
      </c>
      <c r="E47" s="33" t="s">
        <v>158</v>
      </c>
      <c r="F47" s="33" t="s">
        <v>168</v>
      </c>
      <c r="G47" s="58">
        <v>4500</v>
      </c>
      <c r="H47" s="45">
        <v>4500</v>
      </c>
      <c r="I47" s="45">
        <v>0</v>
      </c>
      <c r="J47" s="58">
        <v>0</v>
      </c>
      <c r="K47" s="45">
        <v>0</v>
      </c>
      <c r="L47" s="45">
        <v>0</v>
      </c>
      <c r="M47" s="45">
        <v>0</v>
      </c>
      <c r="N47" s="45">
        <v>0</v>
      </c>
      <c r="O47" s="58">
        <f t="shared" si="5"/>
        <v>1125</v>
      </c>
      <c r="P47" s="59">
        <v>250.00000000000006</v>
      </c>
      <c r="Q47" s="55">
        <f t="shared" si="6"/>
        <v>5875</v>
      </c>
      <c r="R47" s="79">
        <v>896.15</v>
      </c>
      <c r="S47" s="82">
        <f t="shared" si="1"/>
        <v>4978.8500000000004</v>
      </c>
      <c r="T47" s="63" t="str">
        <f t="shared" si="4"/>
        <v>NO APLICA</v>
      </c>
      <c r="V47" s="5" t="s">
        <v>144</v>
      </c>
      <c r="W47" s="73">
        <f t="shared" si="2"/>
        <v>0</v>
      </c>
    </row>
    <row r="48" spans="1:23" s="8" customFormat="1" ht="45" customHeight="1" x14ac:dyDescent="0.25">
      <c r="A48" s="32">
        <v>37</v>
      </c>
      <c r="B48" s="34" t="s">
        <v>6</v>
      </c>
      <c r="C48" s="64" t="s">
        <v>217</v>
      </c>
      <c r="D48" s="64" t="s">
        <v>12</v>
      </c>
      <c r="E48" s="33" t="s">
        <v>158</v>
      </c>
      <c r="F48" s="33" t="s">
        <v>168</v>
      </c>
      <c r="G48" s="58">
        <v>3000</v>
      </c>
      <c r="H48" s="45">
        <v>3000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58">
        <f t="shared" si="5"/>
        <v>750</v>
      </c>
      <c r="P48" s="59">
        <v>250.00000000000006</v>
      </c>
      <c r="Q48" s="55">
        <f t="shared" si="6"/>
        <v>4000</v>
      </c>
      <c r="R48" s="79">
        <v>525</v>
      </c>
      <c r="S48" s="82">
        <f t="shared" si="1"/>
        <v>3475</v>
      </c>
      <c r="T48" s="63" t="str">
        <f t="shared" si="4"/>
        <v>NO APLICA</v>
      </c>
      <c r="V48" s="5" t="s">
        <v>144</v>
      </c>
      <c r="W48" s="73">
        <f t="shared" si="2"/>
        <v>0</v>
      </c>
    </row>
    <row r="49" spans="1:27" s="8" customFormat="1" ht="45" customHeight="1" x14ac:dyDescent="0.25">
      <c r="A49" s="32">
        <v>38</v>
      </c>
      <c r="B49" s="34" t="s">
        <v>6</v>
      </c>
      <c r="C49" s="64" t="s">
        <v>11</v>
      </c>
      <c r="D49" s="64" t="s">
        <v>12</v>
      </c>
      <c r="E49" s="33" t="s">
        <v>158</v>
      </c>
      <c r="F49" s="33" t="s">
        <v>168</v>
      </c>
      <c r="G49" s="58">
        <v>3000</v>
      </c>
      <c r="H49" s="45">
        <v>3000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58">
        <f t="shared" si="5"/>
        <v>750</v>
      </c>
      <c r="P49" s="59">
        <v>250.00000000000006</v>
      </c>
      <c r="Q49" s="55">
        <f t="shared" si="6"/>
        <v>4000</v>
      </c>
      <c r="R49" s="79">
        <v>525</v>
      </c>
      <c r="S49" s="82">
        <f t="shared" si="1"/>
        <v>3475</v>
      </c>
      <c r="T49" s="63" t="str">
        <f t="shared" si="4"/>
        <v>NO APLICA</v>
      </c>
      <c r="V49" s="5" t="s">
        <v>144</v>
      </c>
      <c r="W49" s="73">
        <f t="shared" si="2"/>
        <v>0</v>
      </c>
    </row>
    <row r="50" spans="1:27" s="8" customFormat="1" ht="45" customHeight="1" x14ac:dyDescent="0.25">
      <c r="A50" s="32">
        <v>39</v>
      </c>
      <c r="B50" s="34" t="s">
        <v>6</v>
      </c>
      <c r="C50" s="64" t="s">
        <v>218</v>
      </c>
      <c r="D50" s="64" t="s">
        <v>12</v>
      </c>
      <c r="E50" s="33" t="s">
        <v>158</v>
      </c>
      <c r="F50" s="33" t="s">
        <v>168</v>
      </c>
      <c r="G50" s="58">
        <v>3000</v>
      </c>
      <c r="H50" s="45">
        <v>3000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58">
        <f t="shared" si="5"/>
        <v>750</v>
      </c>
      <c r="P50" s="59">
        <v>250.00000000000006</v>
      </c>
      <c r="Q50" s="55">
        <f t="shared" si="6"/>
        <v>4000</v>
      </c>
      <c r="R50" s="79">
        <v>525</v>
      </c>
      <c r="S50" s="82">
        <f t="shared" si="1"/>
        <v>3475</v>
      </c>
      <c r="T50" s="63" t="str">
        <f t="shared" si="4"/>
        <v>NO APLICA</v>
      </c>
      <c r="V50" s="5" t="s">
        <v>144</v>
      </c>
      <c r="W50" s="73">
        <f t="shared" si="2"/>
        <v>0</v>
      </c>
    </row>
    <row r="51" spans="1:27" s="8" customFormat="1" ht="45" customHeight="1" x14ac:dyDescent="0.25">
      <c r="A51" s="32">
        <v>40</v>
      </c>
      <c r="B51" s="34" t="s">
        <v>6</v>
      </c>
      <c r="C51" s="64" t="s">
        <v>52</v>
      </c>
      <c r="D51" s="64" t="s">
        <v>12</v>
      </c>
      <c r="E51" s="33" t="s">
        <v>158</v>
      </c>
      <c r="F51" s="33" t="s">
        <v>168</v>
      </c>
      <c r="G51" s="58">
        <v>3000</v>
      </c>
      <c r="H51" s="45">
        <v>3000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58">
        <f t="shared" si="5"/>
        <v>750</v>
      </c>
      <c r="P51" s="59">
        <v>250.00000000000006</v>
      </c>
      <c r="Q51" s="55">
        <f t="shared" si="6"/>
        <v>4000</v>
      </c>
      <c r="R51" s="79">
        <v>525</v>
      </c>
      <c r="S51" s="82">
        <f t="shared" si="1"/>
        <v>3475</v>
      </c>
      <c r="T51" s="63" t="str">
        <f t="shared" si="4"/>
        <v>NO APLICA</v>
      </c>
      <c r="V51" s="5" t="s">
        <v>144</v>
      </c>
      <c r="W51" s="73">
        <f t="shared" si="2"/>
        <v>0</v>
      </c>
    </row>
    <row r="52" spans="1:27" s="8" customFormat="1" ht="45" customHeight="1" x14ac:dyDescent="0.25">
      <c r="A52" s="32">
        <v>41</v>
      </c>
      <c r="B52" s="34" t="s">
        <v>6</v>
      </c>
      <c r="C52" s="64" t="s">
        <v>88</v>
      </c>
      <c r="D52" s="64" t="s">
        <v>12</v>
      </c>
      <c r="E52" s="33" t="s">
        <v>158</v>
      </c>
      <c r="F52" s="33" t="s">
        <v>168</v>
      </c>
      <c r="G52" s="58">
        <v>3000</v>
      </c>
      <c r="H52" s="45">
        <v>3000</v>
      </c>
      <c r="I52" s="45">
        <v>0</v>
      </c>
      <c r="J52" s="58">
        <v>0</v>
      </c>
      <c r="K52" s="45">
        <v>0</v>
      </c>
      <c r="L52" s="45">
        <v>0</v>
      </c>
      <c r="M52" s="45">
        <v>0</v>
      </c>
      <c r="N52" s="45">
        <v>0</v>
      </c>
      <c r="O52" s="58">
        <f t="shared" si="5"/>
        <v>750</v>
      </c>
      <c r="P52" s="59">
        <v>250.00000000000006</v>
      </c>
      <c r="Q52" s="55">
        <f t="shared" si="6"/>
        <v>4000</v>
      </c>
      <c r="R52" s="79">
        <v>2522.7600000000002</v>
      </c>
      <c r="S52" s="82">
        <f t="shared" si="1"/>
        <v>1477.2399999999998</v>
      </c>
      <c r="T52" s="63" t="str">
        <f t="shared" si="4"/>
        <v>NO APLICA</v>
      </c>
      <c r="V52" s="5" t="s">
        <v>144</v>
      </c>
      <c r="W52" s="73">
        <f t="shared" si="2"/>
        <v>0</v>
      </c>
    </row>
    <row r="53" spans="1:27" s="8" customFormat="1" ht="45" customHeight="1" x14ac:dyDescent="0.25">
      <c r="A53" s="32">
        <v>42</v>
      </c>
      <c r="B53" s="34" t="s">
        <v>6</v>
      </c>
      <c r="C53" s="64" t="s">
        <v>138</v>
      </c>
      <c r="D53" s="64" t="s">
        <v>219</v>
      </c>
      <c r="E53" s="33" t="s">
        <v>158</v>
      </c>
      <c r="F53" s="33" t="s">
        <v>168</v>
      </c>
      <c r="G53" s="58">
        <v>3000</v>
      </c>
      <c r="H53" s="45">
        <v>3000</v>
      </c>
      <c r="I53" s="45">
        <v>0</v>
      </c>
      <c r="J53" s="58">
        <v>0</v>
      </c>
      <c r="K53" s="45">
        <v>0</v>
      </c>
      <c r="L53" s="45">
        <v>0</v>
      </c>
      <c r="M53" s="45">
        <v>0</v>
      </c>
      <c r="N53" s="45">
        <v>0</v>
      </c>
      <c r="O53" s="58">
        <f t="shared" si="5"/>
        <v>750</v>
      </c>
      <c r="P53" s="59">
        <v>250.00000000000006</v>
      </c>
      <c r="Q53" s="55">
        <f t="shared" si="6"/>
        <v>4000</v>
      </c>
      <c r="R53" s="79">
        <v>525</v>
      </c>
      <c r="S53" s="82">
        <f t="shared" si="1"/>
        <v>3475</v>
      </c>
      <c r="T53" s="63" t="str">
        <f t="shared" si="4"/>
        <v>NO APLICA</v>
      </c>
      <c r="V53" s="5" t="s">
        <v>144</v>
      </c>
      <c r="W53" s="73">
        <f t="shared" si="2"/>
        <v>0</v>
      </c>
    </row>
    <row r="54" spans="1:27" s="8" customFormat="1" ht="45" customHeight="1" x14ac:dyDescent="0.25">
      <c r="A54" s="32">
        <v>43</v>
      </c>
      <c r="B54" s="34" t="s">
        <v>6</v>
      </c>
      <c r="C54" s="64" t="s">
        <v>105</v>
      </c>
      <c r="D54" s="64" t="s">
        <v>219</v>
      </c>
      <c r="E54" s="33" t="s">
        <v>158</v>
      </c>
      <c r="F54" s="33" t="s">
        <v>168</v>
      </c>
      <c r="G54" s="58">
        <v>3000</v>
      </c>
      <c r="H54" s="45">
        <v>3000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58">
        <f t="shared" si="5"/>
        <v>750</v>
      </c>
      <c r="P54" s="59">
        <v>250.00000000000006</v>
      </c>
      <c r="Q54" s="55">
        <f t="shared" si="6"/>
        <v>4000</v>
      </c>
      <c r="R54" s="79">
        <v>525</v>
      </c>
      <c r="S54" s="82">
        <f t="shared" si="1"/>
        <v>3475</v>
      </c>
      <c r="T54" s="63" t="str">
        <f t="shared" si="4"/>
        <v>NO APLICA</v>
      </c>
      <c r="V54" s="5" t="s">
        <v>144</v>
      </c>
      <c r="W54" s="73">
        <f t="shared" si="2"/>
        <v>0</v>
      </c>
    </row>
    <row r="55" spans="1:27" s="8" customFormat="1" ht="45" customHeight="1" x14ac:dyDescent="0.25">
      <c r="A55" s="32">
        <v>44</v>
      </c>
      <c r="B55" s="34" t="s">
        <v>6</v>
      </c>
      <c r="C55" s="64" t="s">
        <v>220</v>
      </c>
      <c r="D55" s="64" t="s">
        <v>9</v>
      </c>
      <c r="E55" s="33" t="s">
        <v>158</v>
      </c>
      <c r="F55" s="33" t="s">
        <v>168</v>
      </c>
      <c r="G55" s="58">
        <v>4500</v>
      </c>
      <c r="H55" s="45">
        <v>4500</v>
      </c>
      <c r="I55" s="45">
        <v>0</v>
      </c>
      <c r="J55" s="58">
        <v>0</v>
      </c>
      <c r="K55" s="45">
        <v>0</v>
      </c>
      <c r="L55" s="45">
        <v>0</v>
      </c>
      <c r="M55" s="45">
        <v>0</v>
      </c>
      <c r="N55" s="45">
        <v>0</v>
      </c>
      <c r="O55" s="58">
        <f t="shared" si="5"/>
        <v>1125</v>
      </c>
      <c r="P55" s="59">
        <v>250.00000000000006</v>
      </c>
      <c r="Q55" s="55">
        <f t="shared" si="6"/>
        <v>5875</v>
      </c>
      <c r="R55" s="79">
        <v>3541.68</v>
      </c>
      <c r="S55" s="82">
        <f t="shared" si="1"/>
        <v>2333.3200000000002</v>
      </c>
      <c r="T55" s="63">
        <f t="shared" ref="T55:T58" si="7">W55</f>
        <v>1362</v>
      </c>
      <c r="V55" s="5" t="s">
        <v>144</v>
      </c>
      <c r="W55" s="73">
        <f t="shared" si="2"/>
        <v>1362</v>
      </c>
      <c r="X55" s="8">
        <v>659</v>
      </c>
      <c r="Y55" s="8">
        <v>703</v>
      </c>
    </row>
    <row r="56" spans="1:27" s="8" customFormat="1" ht="45" customHeight="1" x14ac:dyDescent="0.25">
      <c r="A56" s="32">
        <v>45</v>
      </c>
      <c r="B56" s="34" t="s">
        <v>6</v>
      </c>
      <c r="C56" s="64" t="s">
        <v>8</v>
      </c>
      <c r="D56" s="64" t="s">
        <v>9</v>
      </c>
      <c r="E56" s="33" t="s">
        <v>158</v>
      </c>
      <c r="F56" s="33" t="s">
        <v>168</v>
      </c>
      <c r="G56" s="58">
        <v>4500</v>
      </c>
      <c r="H56" s="45">
        <v>4500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58">
        <f t="shared" si="5"/>
        <v>1125</v>
      </c>
      <c r="P56" s="59">
        <v>250.00000000000006</v>
      </c>
      <c r="Q56" s="55">
        <f t="shared" si="6"/>
        <v>5875</v>
      </c>
      <c r="R56" s="79">
        <v>2121.9499999999998</v>
      </c>
      <c r="S56" s="82">
        <f t="shared" si="1"/>
        <v>3753.05</v>
      </c>
      <c r="T56" s="63">
        <f t="shared" si="7"/>
        <v>3221</v>
      </c>
      <c r="V56" s="5" t="s">
        <v>144</v>
      </c>
      <c r="W56" s="73">
        <f t="shared" si="2"/>
        <v>3221</v>
      </c>
      <c r="X56" s="8">
        <v>573</v>
      </c>
      <c r="Y56" s="8">
        <v>614</v>
      </c>
      <c r="Z56" s="8">
        <v>1144</v>
      </c>
      <c r="AA56" s="8">
        <v>890</v>
      </c>
    </row>
    <row r="57" spans="1:27" s="8" customFormat="1" ht="45" customHeight="1" x14ac:dyDescent="0.25">
      <c r="A57" s="32">
        <v>46</v>
      </c>
      <c r="B57" s="34" t="s">
        <v>6</v>
      </c>
      <c r="C57" s="64" t="s">
        <v>142</v>
      </c>
      <c r="D57" s="64" t="s">
        <v>9</v>
      </c>
      <c r="E57" s="33" t="s">
        <v>158</v>
      </c>
      <c r="F57" s="33" t="s">
        <v>168</v>
      </c>
      <c r="G57" s="58">
        <v>4500</v>
      </c>
      <c r="H57" s="45">
        <v>4500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58">
        <f t="shared" si="5"/>
        <v>1125</v>
      </c>
      <c r="P57" s="59">
        <v>250.00000000000006</v>
      </c>
      <c r="Q57" s="55">
        <f t="shared" si="6"/>
        <v>5875</v>
      </c>
      <c r="R57" s="79">
        <v>896.15</v>
      </c>
      <c r="S57" s="82">
        <f t="shared" si="1"/>
        <v>4978.8500000000004</v>
      </c>
      <c r="T57" s="63">
        <f t="shared" si="7"/>
        <v>719</v>
      </c>
      <c r="V57" s="5" t="s">
        <v>144</v>
      </c>
      <c r="W57" s="73">
        <f t="shared" si="2"/>
        <v>719</v>
      </c>
      <c r="X57" s="8">
        <v>134</v>
      </c>
      <c r="Y57" s="8">
        <v>454</v>
      </c>
      <c r="Z57" s="8">
        <v>131</v>
      </c>
    </row>
    <row r="58" spans="1:27" s="8" customFormat="1" ht="45" customHeight="1" x14ac:dyDescent="0.25">
      <c r="A58" s="32">
        <v>47</v>
      </c>
      <c r="B58" s="34" t="s">
        <v>6</v>
      </c>
      <c r="C58" s="64" t="s">
        <v>221</v>
      </c>
      <c r="D58" s="64" t="s">
        <v>9</v>
      </c>
      <c r="E58" s="33" t="s">
        <v>158</v>
      </c>
      <c r="F58" s="33" t="s">
        <v>168</v>
      </c>
      <c r="G58" s="58">
        <v>4500</v>
      </c>
      <c r="H58" s="45">
        <v>4500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58">
        <f t="shared" si="5"/>
        <v>1125</v>
      </c>
      <c r="P58" s="59">
        <v>250.00000000000006</v>
      </c>
      <c r="Q58" s="55">
        <f t="shared" si="6"/>
        <v>5875</v>
      </c>
      <c r="R58" s="79">
        <v>896.15</v>
      </c>
      <c r="S58" s="82">
        <f t="shared" si="1"/>
        <v>4978.8500000000004</v>
      </c>
      <c r="T58" s="63">
        <f t="shared" si="7"/>
        <v>1772</v>
      </c>
      <c r="V58" s="5" t="s">
        <v>144</v>
      </c>
      <c r="W58" s="73">
        <f t="shared" si="2"/>
        <v>1772</v>
      </c>
      <c r="X58" s="8">
        <v>1293</v>
      </c>
      <c r="Y58" s="8">
        <v>479</v>
      </c>
    </row>
    <row r="59" spans="1:27" s="8" customFormat="1" ht="45" customHeight="1" x14ac:dyDescent="0.25">
      <c r="A59" s="32">
        <v>48</v>
      </c>
      <c r="B59" s="34" t="s">
        <v>6</v>
      </c>
      <c r="C59" s="64" t="s">
        <v>222</v>
      </c>
      <c r="D59" s="64" t="s">
        <v>107</v>
      </c>
      <c r="E59" s="33" t="s">
        <v>158</v>
      </c>
      <c r="F59" s="33" t="s">
        <v>176</v>
      </c>
      <c r="G59" s="58">
        <v>15000</v>
      </c>
      <c r="H59" s="45">
        <v>15000</v>
      </c>
      <c r="I59" s="45">
        <v>0</v>
      </c>
      <c r="J59" s="45">
        <v>375.0000000000004</v>
      </c>
      <c r="K59" s="45">
        <v>0</v>
      </c>
      <c r="L59" s="45">
        <v>0</v>
      </c>
      <c r="M59" s="45">
        <v>0</v>
      </c>
      <c r="N59" s="45">
        <v>0</v>
      </c>
      <c r="O59" s="58">
        <f t="shared" si="5"/>
        <v>3750</v>
      </c>
      <c r="P59" s="59">
        <v>250.00000000000006</v>
      </c>
      <c r="Q59" s="55">
        <f t="shared" si="6"/>
        <v>19375</v>
      </c>
      <c r="R59" s="79">
        <v>4297</v>
      </c>
      <c r="S59" s="82">
        <f t="shared" si="1"/>
        <v>15078</v>
      </c>
      <c r="T59" s="63" t="str">
        <f t="shared" si="4"/>
        <v>NO APLICA</v>
      </c>
      <c r="V59" s="5" t="s">
        <v>144</v>
      </c>
      <c r="W59" s="73">
        <f t="shared" si="2"/>
        <v>0</v>
      </c>
    </row>
    <row r="60" spans="1:27" s="8" customFormat="1" ht="45" customHeight="1" x14ac:dyDescent="0.25">
      <c r="A60" s="32">
        <v>49</v>
      </c>
      <c r="B60" s="34" t="s">
        <v>6</v>
      </c>
      <c r="C60" s="64" t="s">
        <v>223</v>
      </c>
      <c r="D60" s="64" t="s">
        <v>224</v>
      </c>
      <c r="E60" s="33" t="s">
        <v>158</v>
      </c>
      <c r="F60" s="33" t="s">
        <v>253</v>
      </c>
      <c r="G60" s="58">
        <v>8000</v>
      </c>
      <c r="H60" s="45">
        <v>8000</v>
      </c>
      <c r="I60" s="45">
        <v>0</v>
      </c>
      <c r="J60" s="58">
        <v>0</v>
      </c>
      <c r="K60" s="45">
        <v>0</v>
      </c>
      <c r="L60" s="45">
        <v>0</v>
      </c>
      <c r="M60" s="45">
        <v>0</v>
      </c>
      <c r="N60" s="45">
        <v>0</v>
      </c>
      <c r="O60" s="58">
        <f t="shared" si="5"/>
        <v>2000</v>
      </c>
      <c r="P60" s="59">
        <v>250.00000000000006</v>
      </c>
      <c r="Q60" s="55">
        <f t="shared" si="6"/>
        <v>10250</v>
      </c>
      <c r="R60" s="79">
        <v>2062.7300000000005</v>
      </c>
      <c r="S60" s="82">
        <f t="shared" si="1"/>
        <v>8187.2699999999995</v>
      </c>
      <c r="T60" s="63" t="str">
        <f t="shared" si="4"/>
        <v>NO APLICA</v>
      </c>
      <c r="V60" s="5" t="s">
        <v>144</v>
      </c>
      <c r="W60" s="73">
        <f t="shared" si="2"/>
        <v>0</v>
      </c>
    </row>
    <row r="61" spans="1:27" s="8" customFormat="1" ht="45" customHeight="1" x14ac:dyDescent="0.25">
      <c r="A61" s="32">
        <v>50</v>
      </c>
      <c r="B61" s="34" t="s">
        <v>6</v>
      </c>
      <c r="C61" s="64" t="s">
        <v>95</v>
      </c>
      <c r="D61" s="64" t="s">
        <v>225</v>
      </c>
      <c r="E61" s="33" t="s">
        <v>158</v>
      </c>
      <c r="F61" s="33" t="s">
        <v>254</v>
      </c>
      <c r="G61" s="58">
        <v>8000</v>
      </c>
      <c r="H61" s="45">
        <v>0</v>
      </c>
      <c r="I61" s="45">
        <v>0</v>
      </c>
      <c r="J61" s="58">
        <v>0</v>
      </c>
      <c r="K61" s="45">
        <v>0</v>
      </c>
      <c r="L61" s="45">
        <v>0</v>
      </c>
      <c r="M61" s="45">
        <v>0</v>
      </c>
      <c r="N61" s="45">
        <v>0</v>
      </c>
      <c r="O61" s="58">
        <f t="shared" si="5"/>
        <v>0</v>
      </c>
      <c r="P61" s="59">
        <v>0</v>
      </c>
      <c r="Q61" s="55">
        <f>SUM(H61:P61)</f>
        <v>0</v>
      </c>
      <c r="R61" s="79">
        <v>0</v>
      </c>
      <c r="S61" s="82">
        <f t="shared" si="1"/>
        <v>0</v>
      </c>
      <c r="T61" s="63" t="str">
        <f t="shared" si="4"/>
        <v>NO APLICA</v>
      </c>
      <c r="V61" s="5" t="s">
        <v>144</v>
      </c>
      <c r="W61" s="73">
        <f t="shared" si="2"/>
        <v>0</v>
      </c>
    </row>
    <row r="62" spans="1:27" s="8" customFormat="1" ht="45" customHeight="1" x14ac:dyDescent="0.25">
      <c r="A62" s="32">
        <v>51</v>
      </c>
      <c r="B62" s="34" t="s">
        <v>6</v>
      </c>
      <c r="C62" s="64" t="s">
        <v>226</v>
      </c>
      <c r="D62" s="64" t="s">
        <v>227</v>
      </c>
      <c r="E62" s="33" t="s">
        <v>158</v>
      </c>
      <c r="F62" s="33" t="s">
        <v>255</v>
      </c>
      <c r="G62" s="58">
        <v>8000</v>
      </c>
      <c r="H62" s="45">
        <v>8000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58">
        <f t="shared" si="5"/>
        <v>2000</v>
      </c>
      <c r="P62" s="59">
        <v>250.00000000000006</v>
      </c>
      <c r="Q62" s="55">
        <f t="shared" si="6"/>
        <v>10250</v>
      </c>
      <c r="R62" s="79">
        <v>3666.58</v>
      </c>
      <c r="S62" s="82">
        <f t="shared" si="1"/>
        <v>6583.42</v>
      </c>
      <c r="T62" s="63" t="str">
        <f t="shared" si="4"/>
        <v>NO APLICA</v>
      </c>
      <c r="V62" s="5" t="s">
        <v>144</v>
      </c>
      <c r="W62" s="73">
        <f t="shared" si="2"/>
        <v>0</v>
      </c>
    </row>
    <row r="63" spans="1:27" s="8" customFormat="1" ht="45" customHeight="1" x14ac:dyDescent="0.25">
      <c r="A63" s="32">
        <v>52</v>
      </c>
      <c r="B63" s="34" t="s">
        <v>6</v>
      </c>
      <c r="C63" s="64" t="s">
        <v>228</v>
      </c>
      <c r="D63" s="64" t="s">
        <v>229</v>
      </c>
      <c r="E63" s="33" t="s">
        <v>158</v>
      </c>
      <c r="F63" s="33" t="s">
        <v>255</v>
      </c>
      <c r="G63" s="58">
        <v>5500</v>
      </c>
      <c r="H63" s="45">
        <v>5500</v>
      </c>
      <c r="I63" s="45">
        <v>0</v>
      </c>
      <c r="J63" s="58">
        <v>0</v>
      </c>
      <c r="K63" s="45">
        <v>0</v>
      </c>
      <c r="L63" s="45">
        <v>0</v>
      </c>
      <c r="M63" s="45">
        <v>0</v>
      </c>
      <c r="N63" s="45">
        <v>0</v>
      </c>
      <c r="O63" s="58">
        <f t="shared" si="5"/>
        <v>1375</v>
      </c>
      <c r="P63" s="59">
        <v>250.00000000000006</v>
      </c>
      <c r="Q63" s="55">
        <f t="shared" si="6"/>
        <v>7125</v>
      </c>
      <c r="R63" s="79">
        <v>3802.75</v>
      </c>
      <c r="S63" s="82">
        <f t="shared" si="1"/>
        <v>3322.25</v>
      </c>
      <c r="T63" s="63" t="str">
        <f t="shared" si="4"/>
        <v>NO APLICA</v>
      </c>
      <c r="V63" s="5" t="s">
        <v>144</v>
      </c>
      <c r="W63" s="73">
        <f t="shared" si="2"/>
        <v>0</v>
      </c>
    </row>
    <row r="64" spans="1:27" s="8" customFormat="1" ht="45" customHeight="1" x14ac:dyDescent="0.25">
      <c r="A64" s="32">
        <v>53</v>
      </c>
      <c r="B64" s="34" t="s">
        <v>6</v>
      </c>
      <c r="C64" s="64" t="s">
        <v>191</v>
      </c>
      <c r="D64" s="64" t="s">
        <v>230</v>
      </c>
      <c r="E64" s="33" t="s">
        <v>158</v>
      </c>
      <c r="F64" s="33" t="s">
        <v>176</v>
      </c>
      <c r="G64" s="58">
        <v>7000</v>
      </c>
      <c r="H64" s="45">
        <v>7000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58">
        <f t="shared" si="5"/>
        <v>1750</v>
      </c>
      <c r="P64" s="59">
        <v>250.00000000000006</v>
      </c>
      <c r="Q64" s="55">
        <f t="shared" si="6"/>
        <v>9000</v>
      </c>
      <c r="R64" s="79">
        <v>1663.9600000000003</v>
      </c>
      <c r="S64" s="82">
        <f t="shared" si="1"/>
        <v>7336.04</v>
      </c>
      <c r="T64" s="63" t="str">
        <f t="shared" si="4"/>
        <v>NO APLICA</v>
      </c>
      <c r="V64" s="5" t="s">
        <v>144</v>
      </c>
      <c r="W64" s="73">
        <f t="shared" si="2"/>
        <v>0</v>
      </c>
    </row>
    <row r="65" spans="1:24" s="8" customFormat="1" ht="45" customHeight="1" x14ac:dyDescent="0.25">
      <c r="A65" s="32">
        <v>54</v>
      </c>
      <c r="B65" s="34" t="s">
        <v>6</v>
      </c>
      <c r="C65" s="64" t="s">
        <v>34</v>
      </c>
      <c r="D65" s="64" t="s">
        <v>231</v>
      </c>
      <c r="E65" s="33" t="s">
        <v>158</v>
      </c>
      <c r="F65" s="33" t="s">
        <v>35</v>
      </c>
      <c r="G65" s="58">
        <v>15000</v>
      </c>
      <c r="H65" s="45">
        <v>15000</v>
      </c>
      <c r="I65" s="45">
        <v>0</v>
      </c>
      <c r="J65" s="45">
        <v>375.0000000000004</v>
      </c>
      <c r="K65" s="45">
        <v>0</v>
      </c>
      <c r="L65" s="45">
        <v>0</v>
      </c>
      <c r="M65" s="45">
        <v>0</v>
      </c>
      <c r="N65" s="45">
        <v>0</v>
      </c>
      <c r="O65" s="58">
        <f t="shared" si="5"/>
        <v>3750</v>
      </c>
      <c r="P65" s="59">
        <v>250.00000000000006</v>
      </c>
      <c r="Q65" s="55">
        <f t="shared" si="6"/>
        <v>19375</v>
      </c>
      <c r="R65" s="79">
        <v>4297</v>
      </c>
      <c r="S65" s="82">
        <f t="shared" si="1"/>
        <v>15078</v>
      </c>
      <c r="T65" s="63" t="str">
        <f t="shared" si="4"/>
        <v>NO APLICA</v>
      </c>
      <c r="V65" s="5" t="s">
        <v>144</v>
      </c>
      <c r="W65" s="73">
        <f t="shared" si="2"/>
        <v>0</v>
      </c>
    </row>
    <row r="66" spans="1:24" s="8" customFormat="1" ht="45" customHeight="1" x14ac:dyDescent="0.25">
      <c r="A66" s="32">
        <v>55</v>
      </c>
      <c r="B66" s="34" t="s">
        <v>6</v>
      </c>
      <c r="C66" s="64" t="s">
        <v>190</v>
      </c>
      <c r="D66" s="64" t="s">
        <v>63</v>
      </c>
      <c r="E66" s="33" t="s">
        <v>158</v>
      </c>
      <c r="F66" s="33" t="s">
        <v>35</v>
      </c>
      <c r="G66" s="58">
        <v>6000</v>
      </c>
      <c r="H66" s="45">
        <v>6000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58">
        <f t="shared" si="5"/>
        <v>1500</v>
      </c>
      <c r="P66" s="59">
        <v>250</v>
      </c>
      <c r="Q66" s="55">
        <f t="shared" si="6"/>
        <v>7750</v>
      </c>
      <c r="R66" s="79">
        <v>1328.33</v>
      </c>
      <c r="S66" s="82">
        <f t="shared" si="1"/>
        <v>6421.67</v>
      </c>
      <c r="T66" s="63" t="str">
        <f t="shared" si="4"/>
        <v>NO APLICA</v>
      </c>
      <c r="V66" s="5" t="s">
        <v>144</v>
      </c>
      <c r="W66" s="73">
        <f t="shared" si="2"/>
        <v>0</v>
      </c>
    </row>
    <row r="67" spans="1:24" s="8" customFormat="1" ht="45" customHeight="1" x14ac:dyDescent="0.25">
      <c r="A67" s="32">
        <v>56</v>
      </c>
      <c r="B67" s="34" t="s">
        <v>6</v>
      </c>
      <c r="C67" s="64" t="s">
        <v>232</v>
      </c>
      <c r="D67" s="64" t="s">
        <v>189</v>
      </c>
      <c r="E67" s="33" t="s">
        <v>158</v>
      </c>
      <c r="F67" s="33" t="s">
        <v>35</v>
      </c>
      <c r="G67" s="58">
        <v>11000</v>
      </c>
      <c r="H67" s="45">
        <v>11000</v>
      </c>
      <c r="I67" s="45">
        <v>0</v>
      </c>
      <c r="J67" s="45">
        <v>375.0000000000004</v>
      </c>
      <c r="K67" s="45">
        <v>0</v>
      </c>
      <c r="L67" s="45">
        <v>0</v>
      </c>
      <c r="M67" s="45">
        <v>0</v>
      </c>
      <c r="N67" s="45">
        <v>0</v>
      </c>
      <c r="O67" s="58">
        <f t="shared" si="5"/>
        <v>2750</v>
      </c>
      <c r="P67" s="59">
        <v>250.00000000000006</v>
      </c>
      <c r="Q67" s="55">
        <f t="shared" si="6"/>
        <v>14375</v>
      </c>
      <c r="R67" s="79">
        <v>2934.96</v>
      </c>
      <c r="S67" s="82">
        <f t="shared" si="1"/>
        <v>11440.04</v>
      </c>
      <c r="T67" s="63" t="str">
        <f t="shared" si="4"/>
        <v>NO APLICA</v>
      </c>
      <c r="V67" s="5" t="s">
        <v>144</v>
      </c>
      <c r="W67" s="73">
        <f t="shared" si="2"/>
        <v>0</v>
      </c>
    </row>
    <row r="68" spans="1:24" s="8" customFormat="1" ht="45" customHeight="1" x14ac:dyDescent="0.25">
      <c r="A68" s="32">
        <v>57</v>
      </c>
      <c r="B68" s="34" t="s">
        <v>6</v>
      </c>
      <c r="C68" s="64" t="s">
        <v>134</v>
      </c>
      <c r="D68" s="64" t="s">
        <v>233</v>
      </c>
      <c r="E68" s="33" t="s">
        <v>158</v>
      </c>
      <c r="F68" s="33" t="s">
        <v>35</v>
      </c>
      <c r="G68" s="58">
        <v>11000</v>
      </c>
      <c r="H68" s="45">
        <v>11000</v>
      </c>
      <c r="I68" s="45">
        <v>0</v>
      </c>
      <c r="J68" s="58">
        <v>375.0000000000004</v>
      </c>
      <c r="K68" s="45">
        <v>0</v>
      </c>
      <c r="L68" s="45">
        <v>0</v>
      </c>
      <c r="M68" s="45">
        <v>0</v>
      </c>
      <c r="N68" s="45">
        <v>0</v>
      </c>
      <c r="O68" s="58">
        <f t="shared" si="5"/>
        <v>2750</v>
      </c>
      <c r="P68" s="59">
        <v>250.00000000000006</v>
      </c>
      <c r="Q68" s="55">
        <f t="shared" si="6"/>
        <v>14375</v>
      </c>
      <c r="R68" s="79">
        <v>2934.96</v>
      </c>
      <c r="S68" s="82">
        <f t="shared" si="1"/>
        <v>11440.04</v>
      </c>
      <c r="T68" s="63" t="str">
        <f t="shared" si="4"/>
        <v>NO APLICA</v>
      </c>
      <c r="V68" s="5" t="s">
        <v>144</v>
      </c>
      <c r="W68" s="73">
        <f t="shared" si="2"/>
        <v>0</v>
      </c>
    </row>
    <row r="69" spans="1:24" s="8" customFormat="1" ht="45" customHeight="1" x14ac:dyDescent="0.25">
      <c r="A69" s="32">
        <v>58</v>
      </c>
      <c r="B69" s="34" t="s">
        <v>6</v>
      </c>
      <c r="C69" s="64" t="s">
        <v>234</v>
      </c>
      <c r="D69" s="64" t="s">
        <v>235</v>
      </c>
      <c r="E69" s="33" t="s">
        <v>158</v>
      </c>
      <c r="F69" s="33" t="s">
        <v>35</v>
      </c>
      <c r="G69" s="58">
        <v>11000</v>
      </c>
      <c r="H69" s="45">
        <v>11000</v>
      </c>
      <c r="I69" s="45">
        <v>0</v>
      </c>
      <c r="J69" s="45">
        <v>375.0000000000004</v>
      </c>
      <c r="K69" s="45">
        <v>0</v>
      </c>
      <c r="L69" s="45">
        <v>0</v>
      </c>
      <c r="M69" s="45">
        <v>0</v>
      </c>
      <c r="N69" s="45">
        <v>0</v>
      </c>
      <c r="O69" s="58">
        <f t="shared" si="5"/>
        <v>2750</v>
      </c>
      <c r="P69" s="59">
        <v>250.00000000000006</v>
      </c>
      <c r="Q69" s="55">
        <f t="shared" si="6"/>
        <v>14375</v>
      </c>
      <c r="R69" s="79">
        <v>3124.8</v>
      </c>
      <c r="S69" s="82">
        <f t="shared" si="1"/>
        <v>11250.2</v>
      </c>
      <c r="T69" s="63" t="str">
        <f t="shared" si="4"/>
        <v>NO APLICA</v>
      </c>
      <c r="V69" s="5" t="s">
        <v>144</v>
      </c>
      <c r="W69" s="73">
        <f t="shared" si="2"/>
        <v>0</v>
      </c>
    </row>
    <row r="70" spans="1:24" s="8" customFormat="1" ht="45" customHeight="1" x14ac:dyDescent="0.25">
      <c r="A70" s="32">
        <v>59</v>
      </c>
      <c r="B70" s="34" t="s">
        <v>6</v>
      </c>
      <c r="C70" s="64" t="s">
        <v>125</v>
      </c>
      <c r="D70" s="64" t="s">
        <v>86</v>
      </c>
      <c r="E70" s="33" t="s">
        <v>158</v>
      </c>
      <c r="F70" s="33" t="s">
        <v>35</v>
      </c>
      <c r="G70" s="58">
        <v>7000</v>
      </c>
      <c r="H70" s="45">
        <v>7000</v>
      </c>
      <c r="I70" s="45">
        <v>0</v>
      </c>
      <c r="J70" s="58">
        <v>0</v>
      </c>
      <c r="K70" s="45">
        <v>0</v>
      </c>
      <c r="L70" s="45">
        <v>0</v>
      </c>
      <c r="M70" s="45">
        <v>0</v>
      </c>
      <c r="N70" s="45">
        <v>0</v>
      </c>
      <c r="O70" s="58">
        <f t="shared" si="5"/>
        <v>1750</v>
      </c>
      <c r="P70" s="59">
        <v>250.00000000000006</v>
      </c>
      <c r="Q70" s="55">
        <f t="shared" si="6"/>
        <v>9000</v>
      </c>
      <c r="R70" s="79">
        <v>1781.5600000000004</v>
      </c>
      <c r="S70" s="82">
        <f t="shared" si="1"/>
        <v>7218.44</v>
      </c>
      <c r="T70" s="63" t="str">
        <f t="shared" si="4"/>
        <v>NO APLICA</v>
      </c>
      <c r="V70" s="5" t="s">
        <v>144</v>
      </c>
      <c r="W70" s="73">
        <f t="shared" si="2"/>
        <v>0</v>
      </c>
    </row>
    <row r="71" spans="1:24" s="8" customFormat="1" ht="45" customHeight="1" x14ac:dyDescent="0.25">
      <c r="A71" s="32">
        <v>60</v>
      </c>
      <c r="B71" s="34" t="s">
        <v>6</v>
      </c>
      <c r="C71" s="64" t="s">
        <v>49</v>
      </c>
      <c r="D71" s="64" t="s">
        <v>75</v>
      </c>
      <c r="E71" s="33" t="s">
        <v>155</v>
      </c>
      <c r="F71" s="33" t="s">
        <v>172</v>
      </c>
      <c r="G71" s="58">
        <v>15000</v>
      </c>
      <c r="H71" s="45">
        <v>15000</v>
      </c>
      <c r="I71" s="45">
        <v>0</v>
      </c>
      <c r="J71" s="45">
        <v>375</v>
      </c>
      <c r="K71" s="45">
        <v>0</v>
      </c>
      <c r="L71" s="45">
        <v>0</v>
      </c>
      <c r="M71" s="45">
        <v>0</v>
      </c>
      <c r="N71" s="45">
        <v>0</v>
      </c>
      <c r="O71" s="58">
        <f t="shared" si="5"/>
        <v>3750</v>
      </c>
      <c r="P71" s="59">
        <v>250.00000000000006</v>
      </c>
      <c r="Q71" s="55">
        <f t="shared" si="6"/>
        <v>19375</v>
      </c>
      <c r="R71" s="79">
        <v>4297</v>
      </c>
      <c r="S71" s="82">
        <f t="shared" ref="S71:S124" si="8">Q71-R71</f>
        <v>15078</v>
      </c>
      <c r="T71" s="63" t="str">
        <f t="shared" si="4"/>
        <v>NO APLICA</v>
      </c>
      <c r="V71" s="5" t="s">
        <v>144</v>
      </c>
      <c r="W71" s="73">
        <f t="shared" ref="W71:W130" si="9">SUM(X71:AE71)</f>
        <v>0</v>
      </c>
    </row>
    <row r="72" spans="1:24" s="8" customFormat="1" ht="45" customHeight="1" x14ac:dyDescent="0.25">
      <c r="A72" s="32">
        <v>61</v>
      </c>
      <c r="B72" s="34" t="s">
        <v>6</v>
      </c>
      <c r="C72" s="64" t="s">
        <v>53</v>
      </c>
      <c r="D72" s="64" t="s">
        <v>66</v>
      </c>
      <c r="E72" s="33" t="s">
        <v>155</v>
      </c>
      <c r="F72" s="33" t="s">
        <v>172</v>
      </c>
      <c r="G72" s="58">
        <v>11000</v>
      </c>
      <c r="H72" s="45">
        <v>11000</v>
      </c>
      <c r="I72" s="45">
        <v>0</v>
      </c>
      <c r="J72" s="45">
        <v>375</v>
      </c>
      <c r="K72" s="45">
        <v>0</v>
      </c>
      <c r="L72" s="45">
        <v>0</v>
      </c>
      <c r="M72" s="45">
        <v>0</v>
      </c>
      <c r="N72" s="45">
        <v>0</v>
      </c>
      <c r="O72" s="58">
        <f t="shared" si="5"/>
        <v>2750</v>
      </c>
      <c r="P72" s="59">
        <v>250.00000000000006</v>
      </c>
      <c r="Q72" s="55">
        <f t="shared" si="6"/>
        <v>14375</v>
      </c>
      <c r="R72" s="79">
        <v>2934.96</v>
      </c>
      <c r="S72" s="82">
        <f t="shared" si="8"/>
        <v>11440.04</v>
      </c>
      <c r="T72" s="63" t="str">
        <f t="shared" si="4"/>
        <v>NO APLICA</v>
      </c>
      <c r="V72" s="5" t="s">
        <v>144</v>
      </c>
      <c r="W72" s="73">
        <f t="shared" si="9"/>
        <v>0</v>
      </c>
    </row>
    <row r="73" spans="1:24" s="8" customFormat="1" ht="45" customHeight="1" x14ac:dyDescent="0.25">
      <c r="A73" s="32">
        <v>62</v>
      </c>
      <c r="B73" s="34" t="s">
        <v>6</v>
      </c>
      <c r="C73" s="64" t="s">
        <v>91</v>
      </c>
      <c r="D73" s="64" t="s">
        <v>66</v>
      </c>
      <c r="E73" s="33" t="s">
        <v>155</v>
      </c>
      <c r="F73" s="33" t="s">
        <v>172</v>
      </c>
      <c r="G73" s="58">
        <v>11000</v>
      </c>
      <c r="H73" s="45">
        <v>11000</v>
      </c>
      <c r="I73" s="45">
        <v>0</v>
      </c>
      <c r="J73" s="45">
        <v>375.0000000000004</v>
      </c>
      <c r="K73" s="45">
        <v>0</v>
      </c>
      <c r="L73" s="45">
        <v>0</v>
      </c>
      <c r="M73" s="45">
        <v>0</v>
      </c>
      <c r="N73" s="45">
        <v>0</v>
      </c>
      <c r="O73" s="58">
        <f t="shared" si="5"/>
        <v>2750</v>
      </c>
      <c r="P73" s="59">
        <v>250.00000000000006</v>
      </c>
      <c r="Q73" s="55">
        <f t="shared" si="6"/>
        <v>14375</v>
      </c>
      <c r="R73" s="79">
        <v>2934.96</v>
      </c>
      <c r="S73" s="82">
        <f t="shared" si="8"/>
        <v>11440.04</v>
      </c>
      <c r="T73" s="63" t="str">
        <f t="shared" si="4"/>
        <v>NO APLICA</v>
      </c>
      <c r="V73" s="5" t="s">
        <v>144</v>
      </c>
      <c r="W73" s="73">
        <f t="shared" si="9"/>
        <v>0</v>
      </c>
    </row>
    <row r="74" spans="1:24" s="8" customFormat="1" ht="45" customHeight="1" x14ac:dyDescent="0.25">
      <c r="A74" s="32">
        <v>63</v>
      </c>
      <c r="B74" s="34" t="s">
        <v>6</v>
      </c>
      <c r="C74" s="64" t="s">
        <v>83</v>
      </c>
      <c r="D74" s="64" t="s">
        <v>236</v>
      </c>
      <c r="E74" s="33" t="s">
        <v>155</v>
      </c>
      <c r="F74" s="33" t="s">
        <v>172</v>
      </c>
      <c r="G74" s="58">
        <v>11000</v>
      </c>
      <c r="H74" s="45">
        <v>11000</v>
      </c>
      <c r="I74" s="45">
        <v>0</v>
      </c>
      <c r="J74" s="58">
        <v>375.0000000000004</v>
      </c>
      <c r="K74" s="45">
        <v>0</v>
      </c>
      <c r="L74" s="45">
        <v>0</v>
      </c>
      <c r="M74" s="45">
        <v>0</v>
      </c>
      <c r="N74" s="45">
        <v>0</v>
      </c>
      <c r="O74" s="58">
        <f t="shared" si="5"/>
        <v>2750</v>
      </c>
      <c r="P74" s="59">
        <v>250.00000000000006</v>
      </c>
      <c r="Q74" s="55">
        <f t="shared" si="6"/>
        <v>14375</v>
      </c>
      <c r="R74" s="79">
        <v>2934.96</v>
      </c>
      <c r="S74" s="82">
        <f t="shared" si="8"/>
        <v>11440.04</v>
      </c>
      <c r="T74" s="63" t="str">
        <f t="shared" si="4"/>
        <v>NO APLICA</v>
      </c>
      <c r="V74" s="5" t="s">
        <v>144</v>
      </c>
      <c r="W74" s="73">
        <f t="shared" si="9"/>
        <v>0</v>
      </c>
    </row>
    <row r="75" spans="1:24" s="8" customFormat="1" ht="45" customHeight="1" x14ac:dyDescent="0.25">
      <c r="A75" s="32">
        <v>64</v>
      </c>
      <c r="B75" s="34" t="s">
        <v>6</v>
      </c>
      <c r="C75" s="64" t="s">
        <v>57</v>
      </c>
      <c r="D75" s="64" t="s">
        <v>65</v>
      </c>
      <c r="E75" s="33" t="s">
        <v>155</v>
      </c>
      <c r="F75" s="33" t="s">
        <v>172</v>
      </c>
      <c r="G75" s="58">
        <v>8000</v>
      </c>
      <c r="H75" s="45">
        <v>8000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58">
        <f t="shared" si="5"/>
        <v>2000</v>
      </c>
      <c r="P75" s="59">
        <v>250.00000000000006</v>
      </c>
      <c r="Q75" s="55">
        <f t="shared" si="6"/>
        <v>10250</v>
      </c>
      <c r="R75" s="79">
        <v>1928.3300000000004</v>
      </c>
      <c r="S75" s="82">
        <f t="shared" si="8"/>
        <v>8321.67</v>
      </c>
      <c r="T75" s="63" t="str">
        <f t="shared" si="4"/>
        <v>NO APLICA</v>
      </c>
      <c r="V75" s="5" t="s">
        <v>144</v>
      </c>
      <c r="W75" s="73">
        <f t="shared" si="9"/>
        <v>0</v>
      </c>
    </row>
    <row r="76" spans="1:24" s="8" customFormat="1" ht="45" customHeight="1" x14ac:dyDescent="0.25">
      <c r="A76" s="32">
        <v>65</v>
      </c>
      <c r="B76" s="34" t="s">
        <v>6</v>
      </c>
      <c r="C76" s="64" t="s">
        <v>85</v>
      </c>
      <c r="D76" s="62" t="s">
        <v>65</v>
      </c>
      <c r="E76" s="33" t="s">
        <v>155</v>
      </c>
      <c r="F76" s="33" t="s">
        <v>172</v>
      </c>
      <c r="G76" s="58">
        <v>8000</v>
      </c>
      <c r="H76" s="45">
        <v>8000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58">
        <f t="shared" si="5"/>
        <v>2000</v>
      </c>
      <c r="P76" s="59">
        <v>250.00000000000006</v>
      </c>
      <c r="Q76" s="55">
        <f t="shared" si="6"/>
        <v>10250</v>
      </c>
      <c r="R76" s="79">
        <v>2078.33</v>
      </c>
      <c r="S76" s="82">
        <f t="shared" si="8"/>
        <v>8171.67</v>
      </c>
      <c r="T76" s="63" t="str">
        <f t="shared" si="4"/>
        <v>NO APLICA</v>
      </c>
      <c r="V76" s="5" t="s">
        <v>144</v>
      </c>
      <c r="W76" s="73">
        <f t="shared" si="9"/>
        <v>0</v>
      </c>
    </row>
    <row r="77" spans="1:24" s="8" customFormat="1" ht="45" customHeight="1" x14ac:dyDescent="0.25">
      <c r="A77" s="32">
        <v>66</v>
      </c>
      <c r="B77" s="34" t="s">
        <v>6</v>
      </c>
      <c r="C77" s="64" t="s">
        <v>237</v>
      </c>
      <c r="D77" s="64" t="s">
        <v>69</v>
      </c>
      <c r="E77" s="33" t="s">
        <v>155</v>
      </c>
      <c r="F77" s="33" t="s">
        <v>257</v>
      </c>
      <c r="G77" s="58">
        <v>15000</v>
      </c>
      <c r="H77" s="45">
        <v>15000</v>
      </c>
      <c r="I77" s="45">
        <v>0</v>
      </c>
      <c r="J77" s="45">
        <v>375</v>
      </c>
      <c r="K77" s="45">
        <v>0</v>
      </c>
      <c r="L77" s="45">
        <v>0</v>
      </c>
      <c r="M77" s="45">
        <v>0</v>
      </c>
      <c r="N77" s="45">
        <v>0</v>
      </c>
      <c r="O77" s="58">
        <f t="shared" si="5"/>
        <v>3750</v>
      </c>
      <c r="P77" s="59">
        <v>250.00000000000006</v>
      </c>
      <c r="Q77" s="55">
        <f t="shared" si="6"/>
        <v>19375</v>
      </c>
      <c r="R77" s="79">
        <v>4297</v>
      </c>
      <c r="S77" s="82">
        <f t="shared" si="8"/>
        <v>15078</v>
      </c>
      <c r="T77" s="63" t="str">
        <f t="shared" si="4"/>
        <v>NO APLICA</v>
      </c>
      <c r="V77" s="5" t="s">
        <v>144</v>
      </c>
      <c r="W77" s="73">
        <f t="shared" si="9"/>
        <v>0</v>
      </c>
    </row>
    <row r="78" spans="1:24" s="8" customFormat="1" ht="45" customHeight="1" x14ac:dyDescent="0.25">
      <c r="A78" s="32">
        <v>67</v>
      </c>
      <c r="B78" s="34" t="s">
        <v>6</v>
      </c>
      <c r="C78" s="64" t="s">
        <v>55</v>
      </c>
      <c r="D78" s="64" t="s">
        <v>66</v>
      </c>
      <c r="E78" s="33" t="s">
        <v>155</v>
      </c>
      <c r="F78" s="33" t="s">
        <v>257</v>
      </c>
      <c r="G78" s="58">
        <v>11000</v>
      </c>
      <c r="H78" s="45">
        <v>11000</v>
      </c>
      <c r="I78" s="45">
        <v>0</v>
      </c>
      <c r="J78" s="45">
        <v>375</v>
      </c>
      <c r="K78" s="45">
        <v>0</v>
      </c>
      <c r="L78" s="45">
        <v>0</v>
      </c>
      <c r="M78" s="45">
        <v>0</v>
      </c>
      <c r="N78" s="45">
        <v>0</v>
      </c>
      <c r="O78" s="58">
        <f t="shared" si="5"/>
        <v>2750</v>
      </c>
      <c r="P78" s="59">
        <v>250.00000000000006</v>
      </c>
      <c r="Q78" s="55">
        <f t="shared" si="6"/>
        <v>14375</v>
      </c>
      <c r="R78" s="79">
        <v>2934.96</v>
      </c>
      <c r="S78" s="82">
        <f t="shared" si="8"/>
        <v>11440.04</v>
      </c>
      <c r="T78" s="63" t="str">
        <f t="shared" si="4"/>
        <v>NO APLICA</v>
      </c>
      <c r="V78" s="5" t="s">
        <v>144</v>
      </c>
      <c r="W78" s="73">
        <f t="shared" si="9"/>
        <v>0</v>
      </c>
    </row>
    <row r="79" spans="1:24" s="8" customFormat="1" ht="45" customHeight="1" x14ac:dyDescent="0.25">
      <c r="A79" s="32">
        <v>68</v>
      </c>
      <c r="B79" s="34" t="s">
        <v>6</v>
      </c>
      <c r="C79" s="64" t="s">
        <v>186</v>
      </c>
      <c r="D79" s="64" t="s">
        <v>66</v>
      </c>
      <c r="E79" s="33" t="s">
        <v>155</v>
      </c>
      <c r="F79" s="33" t="s">
        <v>257</v>
      </c>
      <c r="G79" s="58">
        <v>11000</v>
      </c>
      <c r="H79" s="45">
        <v>11000</v>
      </c>
      <c r="I79" s="45">
        <v>0</v>
      </c>
      <c r="J79" s="45">
        <v>375</v>
      </c>
      <c r="K79" s="45">
        <v>0</v>
      </c>
      <c r="L79" s="45">
        <v>0</v>
      </c>
      <c r="M79" s="45">
        <v>0</v>
      </c>
      <c r="N79" s="45">
        <v>0</v>
      </c>
      <c r="O79" s="58">
        <f t="shared" si="5"/>
        <v>2750</v>
      </c>
      <c r="P79" s="59">
        <v>250.00000000000006</v>
      </c>
      <c r="Q79" s="55">
        <f t="shared" ref="Q79:Q135" si="10">SUM(H79:P79)</f>
        <v>14375</v>
      </c>
      <c r="R79" s="79">
        <v>2934.95</v>
      </c>
      <c r="S79" s="82">
        <f t="shared" si="8"/>
        <v>11440.05</v>
      </c>
      <c r="T79" s="63" t="str">
        <f t="shared" si="4"/>
        <v>NO APLICA</v>
      </c>
      <c r="V79" s="5" t="s">
        <v>144</v>
      </c>
      <c r="W79" s="73">
        <f t="shared" si="9"/>
        <v>0</v>
      </c>
    </row>
    <row r="80" spans="1:24" s="8" customFormat="1" ht="45" customHeight="1" x14ac:dyDescent="0.25">
      <c r="A80" s="32">
        <v>69</v>
      </c>
      <c r="B80" s="34" t="s">
        <v>6</v>
      </c>
      <c r="C80" s="64" t="s">
        <v>181</v>
      </c>
      <c r="D80" s="64" t="s">
        <v>236</v>
      </c>
      <c r="E80" s="33" t="s">
        <v>155</v>
      </c>
      <c r="F80" s="33" t="s">
        <v>257</v>
      </c>
      <c r="G80" s="58">
        <v>11000</v>
      </c>
      <c r="H80" s="45">
        <v>11000</v>
      </c>
      <c r="I80" s="45">
        <v>0</v>
      </c>
      <c r="J80" s="45">
        <v>375</v>
      </c>
      <c r="K80" s="45">
        <v>0</v>
      </c>
      <c r="L80" s="45">
        <v>0</v>
      </c>
      <c r="M80" s="45">
        <v>0</v>
      </c>
      <c r="N80" s="45">
        <v>0</v>
      </c>
      <c r="O80" s="58">
        <f t="shared" si="5"/>
        <v>2750</v>
      </c>
      <c r="P80" s="59">
        <v>250.00000000000006</v>
      </c>
      <c r="Q80" s="55">
        <f t="shared" si="10"/>
        <v>14375</v>
      </c>
      <c r="R80" s="79">
        <v>2934.96</v>
      </c>
      <c r="S80" s="82">
        <f t="shared" si="8"/>
        <v>11440.04</v>
      </c>
      <c r="T80" s="63">
        <f>W80</f>
        <v>699</v>
      </c>
      <c r="V80" s="5" t="s">
        <v>144</v>
      </c>
      <c r="W80" s="73">
        <f t="shared" si="9"/>
        <v>699</v>
      </c>
      <c r="X80" s="8">
        <v>699</v>
      </c>
    </row>
    <row r="81" spans="1:27" s="8" customFormat="1" ht="45" customHeight="1" x14ac:dyDescent="0.25">
      <c r="A81" s="32">
        <v>70</v>
      </c>
      <c r="B81" s="34" t="s">
        <v>6</v>
      </c>
      <c r="C81" s="64" t="s">
        <v>124</v>
      </c>
      <c r="D81" s="64" t="s">
        <v>65</v>
      </c>
      <c r="E81" s="33" t="s">
        <v>155</v>
      </c>
      <c r="F81" s="33" t="s">
        <v>257</v>
      </c>
      <c r="G81" s="58">
        <v>8000</v>
      </c>
      <c r="H81" s="45">
        <v>8000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58">
        <f t="shared" si="5"/>
        <v>2000</v>
      </c>
      <c r="P81" s="59">
        <v>250.00000000000006</v>
      </c>
      <c r="Q81" s="55">
        <f t="shared" si="10"/>
        <v>10250</v>
      </c>
      <c r="R81" s="79">
        <v>1928.3200000000004</v>
      </c>
      <c r="S81" s="82">
        <f t="shared" si="8"/>
        <v>8321.68</v>
      </c>
      <c r="T81" s="63" t="str">
        <f t="shared" ref="T81:T141" si="11">V81</f>
        <v>NO APLICA</v>
      </c>
      <c r="V81" s="5" t="s">
        <v>144</v>
      </c>
      <c r="W81" s="73">
        <f t="shared" si="9"/>
        <v>0</v>
      </c>
    </row>
    <row r="82" spans="1:27" s="8" customFormat="1" ht="45" customHeight="1" x14ac:dyDescent="0.25">
      <c r="A82" s="32">
        <v>71</v>
      </c>
      <c r="B82" s="34" t="s">
        <v>6</v>
      </c>
      <c r="C82" s="64" t="s">
        <v>122</v>
      </c>
      <c r="D82" s="62" t="s">
        <v>109</v>
      </c>
      <c r="E82" s="33" t="s">
        <v>156</v>
      </c>
      <c r="F82" s="33" t="s">
        <v>258</v>
      </c>
      <c r="G82" s="58">
        <v>11000</v>
      </c>
      <c r="H82" s="45">
        <v>11000</v>
      </c>
      <c r="I82" s="45">
        <v>0</v>
      </c>
      <c r="J82" s="45">
        <v>375.0000000000004</v>
      </c>
      <c r="K82" s="45">
        <v>0</v>
      </c>
      <c r="L82" s="45">
        <v>0</v>
      </c>
      <c r="M82" s="45">
        <v>0</v>
      </c>
      <c r="N82" s="45">
        <v>0</v>
      </c>
      <c r="O82" s="58">
        <f t="shared" ref="O82:O143" si="12">H82*25%</f>
        <v>2750</v>
      </c>
      <c r="P82" s="59">
        <v>250.00000000000006</v>
      </c>
      <c r="Q82" s="55">
        <f t="shared" si="10"/>
        <v>14375</v>
      </c>
      <c r="R82" s="79">
        <v>2934.96</v>
      </c>
      <c r="S82" s="82">
        <f t="shared" si="8"/>
        <v>11440.04</v>
      </c>
      <c r="T82" s="63">
        <f>W82</f>
        <v>1438</v>
      </c>
      <c r="V82" s="5" t="s">
        <v>144</v>
      </c>
      <c r="W82" s="73">
        <f t="shared" si="9"/>
        <v>1438</v>
      </c>
      <c r="X82" s="8">
        <v>1438</v>
      </c>
    </row>
    <row r="83" spans="1:27" s="8" customFormat="1" ht="45" customHeight="1" x14ac:dyDescent="0.25">
      <c r="A83" s="32">
        <v>72</v>
      </c>
      <c r="B83" s="34" t="s">
        <v>6</v>
      </c>
      <c r="C83" s="64" t="s">
        <v>87</v>
      </c>
      <c r="D83" s="62" t="s">
        <v>315</v>
      </c>
      <c r="E83" s="33" t="s">
        <v>156</v>
      </c>
      <c r="F83" s="33" t="s">
        <v>315</v>
      </c>
      <c r="G83" s="58">
        <v>15000</v>
      </c>
      <c r="H83" s="45">
        <v>15000</v>
      </c>
      <c r="I83" s="45">
        <v>0</v>
      </c>
      <c r="J83" s="45">
        <v>375</v>
      </c>
      <c r="K83" s="45">
        <v>0</v>
      </c>
      <c r="L83" s="45">
        <v>0</v>
      </c>
      <c r="M83" s="45">
        <v>0</v>
      </c>
      <c r="N83" s="45">
        <v>0</v>
      </c>
      <c r="O83" s="58">
        <f t="shared" si="12"/>
        <v>3750</v>
      </c>
      <c r="P83" s="59">
        <v>250.00000000000006</v>
      </c>
      <c r="Q83" s="55">
        <f t="shared" si="10"/>
        <v>19375</v>
      </c>
      <c r="R83" s="79">
        <v>4297</v>
      </c>
      <c r="S83" s="82">
        <f t="shared" si="8"/>
        <v>15078</v>
      </c>
      <c r="T83" s="63">
        <f>W83</f>
        <v>1629</v>
      </c>
      <c r="V83" s="5" t="s">
        <v>144</v>
      </c>
      <c r="W83" s="73">
        <f t="shared" si="9"/>
        <v>1629</v>
      </c>
      <c r="X83" s="8">
        <v>1629</v>
      </c>
    </row>
    <row r="84" spans="1:27" s="8" customFormat="1" ht="45" customHeight="1" x14ac:dyDescent="0.25">
      <c r="A84" s="32">
        <v>73</v>
      </c>
      <c r="B84" s="34" t="s">
        <v>6</v>
      </c>
      <c r="C84" s="64" t="s">
        <v>129</v>
      </c>
      <c r="D84" s="62" t="s">
        <v>238</v>
      </c>
      <c r="E84" s="33" t="s">
        <v>156</v>
      </c>
      <c r="F84" s="33" t="s">
        <v>258</v>
      </c>
      <c r="G84" s="58">
        <v>11000</v>
      </c>
      <c r="H84" s="45">
        <v>11000</v>
      </c>
      <c r="I84" s="45">
        <v>0</v>
      </c>
      <c r="J84" s="58">
        <v>375.0000000000004</v>
      </c>
      <c r="K84" s="45">
        <v>0</v>
      </c>
      <c r="L84" s="45">
        <v>0</v>
      </c>
      <c r="M84" s="45">
        <v>0</v>
      </c>
      <c r="N84" s="45">
        <v>0</v>
      </c>
      <c r="O84" s="58">
        <f t="shared" si="12"/>
        <v>2750</v>
      </c>
      <c r="P84" s="59">
        <v>250.00000000000006</v>
      </c>
      <c r="Q84" s="55">
        <f t="shared" si="10"/>
        <v>14375</v>
      </c>
      <c r="R84" s="79">
        <v>2934.96</v>
      </c>
      <c r="S84" s="82">
        <f t="shared" si="8"/>
        <v>11440.04</v>
      </c>
      <c r="T84" s="63">
        <f t="shared" ref="T84:T92" si="13">W84</f>
        <v>275</v>
      </c>
      <c r="V84" s="5" t="s">
        <v>144</v>
      </c>
      <c r="W84" s="73">
        <f t="shared" si="9"/>
        <v>275</v>
      </c>
      <c r="X84" s="8">
        <v>131</v>
      </c>
      <c r="Y84" s="8">
        <v>144</v>
      </c>
    </row>
    <row r="85" spans="1:27" s="8" customFormat="1" ht="45" customHeight="1" x14ac:dyDescent="0.25">
      <c r="A85" s="32">
        <v>74</v>
      </c>
      <c r="B85" s="34" t="s">
        <v>6</v>
      </c>
      <c r="C85" s="64" t="s">
        <v>79</v>
      </c>
      <c r="D85" s="62" t="s">
        <v>80</v>
      </c>
      <c r="E85" s="33" t="s">
        <v>156</v>
      </c>
      <c r="F85" s="33" t="s">
        <v>258</v>
      </c>
      <c r="G85" s="58">
        <v>8000</v>
      </c>
      <c r="H85" s="45">
        <v>8000</v>
      </c>
      <c r="I85" s="45">
        <v>0</v>
      </c>
      <c r="J85" s="58">
        <v>0</v>
      </c>
      <c r="K85" s="45">
        <v>0</v>
      </c>
      <c r="L85" s="45">
        <v>0</v>
      </c>
      <c r="M85" s="45">
        <v>0</v>
      </c>
      <c r="N85" s="45">
        <v>0</v>
      </c>
      <c r="O85" s="58">
        <f t="shared" si="12"/>
        <v>2000</v>
      </c>
      <c r="P85" s="59">
        <v>250.00000000000006</v>
      </c>
      <c r="Q85" s="55">
        <f t="shared" si="10"/>
        <v>10250</v>
      </c>
      <c r="R85" s="79">
        <v>1928.33</v>
      </c>
      <c r="S85" s="82">
        <f t="shared" si="8"/>
        <v>8321.67</v>
      </c>
      <c r="T85" s="63">
        <f t="shared" si="13"/>
        <v>1963</v>
      </c>
      <c r="V85" s="5" t="s">
        <v>144</v>
      </c>
      <c r="W85" s="73">
        <f t="shared" si="9"/>
        <v>1963</v>
      </c>
      <c r="X85" s="8">
        <v>1167</v>
      </c>
      <c r="Y85" s="8">
        <v>796</v>
      </c>
    </row>
    <row r="86" spans="1:27" s="8" customFormat="1" ht="45" customHeight="1" x14ac:dyDescent="0.25">
      <c r="A86" s="32">
        <v>75</v>
      </c>
      <c r="B86" s="34" t="s">
        <v>6</v>
      </c>
      <c r="C86" s="64" t="s">
        <v>182</v>
      </c>
      <c r="D86" s="62" t="s">
        <v>109</v>
      </c>
      <c r="E86" s="33" t="s">
        <v>156</v>
      </c>
      <c r="F86" s="33" t="s">
        <v>259</v>
      </c>
      <c r="G86" s="58">
        <v>11000</v>
      </c>
      <c r="H86" s="45">
        <v>11000</v>
      </c>
      <c r="I86" s="45">
        <v>0</v>
      </c>
      <c r="J86" s="45">
        <v>375.0000000000004</v>
      </c>
      <c r="K86" s="45">
        <v>0</v>
      </c>
      <c r="L86" s="45">
        <v>0</v>
      </c>
      <c r="M86" s="45">
        <v>0</v>
      </c>
      <c r="N86" s="45">
        <v>0</v>
      </c>
      <c r="O86" s="58">
        <f t="shared" si="12"/>
        <v>2750</v>
      </c>
      <c r="P86" s="59">
        <v>250.00000000000006</v>
      </c>
      <c r="Q86" s="55">
        <f t="shared" si="10"/>
        <v>14375</v>
      </c>
      <c r="R86" s="79">
        <v>2934.96</v>
      </c>
      <c r="S86" s="82">
        <f t="shared" si="8"/>
        <v>11440.04</v>
      </c>
      <c r="T86" s="63">
        <f t="shared" si="13"/>
        <v>274</v>
      </c>
      <c r="V86" s="5" t="s">
        <v>144</v>
      </c>
      <c r="W86" s="73">
        <f t="shared" si="9"/>
        <v>274</v>
      </c>
      <c r="X86" s="8">
        <v>147</v>
      </c>
      <c r="Y86" s="8">
        <v>127</v>
      </c>
    </row>
    <row r="87" spans="1:27" s="8" customFormat="1" ht="45" customHeight="1" x14ac:dyDescent="0.25">
      <c r="A87" s="32">
        <v>76</v>
      </c>
      <c r="B87" s="34" t="s">
        <v>6</v>
      </c>
      <c r="C87" s="64" t="s">
        <v>185</v>
      </c>
      <c r="D87" s="62" t="s">
        <v>239</v>
      </c>
      <c r="E87" s="33" t="s">
        <v>156</v>
      </c>
      <c r="F87" s="33" t="s">
        <v>258</v>
      </c>
      <c r="G87" s="58">
        <v>8000</v>
      </c>
      <c r="H87" s="45">
        <v>8000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58">
        <f t="shared" si="12"/>
        <v>2000</v>
      </c>
      <c r="P87" s="59">
        <v>250.00000000000006</v>
      </c>
      <c r="Q87" s="55">
        <f t="shared" si="10"/>
        <v>10250</v>
      </c>
      <c r="R87" s="79">
        <v>1928.3300000000004</v>
      </c>
      <c r="S87" s="82">
        <f t="shared" si="8"/>
        <v>8321.67</v>
      </c>
      <c r="T87" s="63">
        <f t="shared" si="13"/>
        <v>407</v>
      </c>
      <c r="V87" s="5" t="s">
        <v>144</v>
      </c>
      <c r="W87" s="73">
        <f t="shared" si="9"/>
        <v>407</v>
      </c>
      <c r="X87" s="8">
        <v>407</v>
      </c>
    </row>
    <row r="88" spans="1:27" s="8" customFormat="1" ht="45" customHeight="1" x14ac:dyDescent="0.25">
      <c r="A88" s="32">
        <v>77</v>
      </c>
      <c r="B88" s="34" t="s">
        <v>6</v>
      </c>
      <c r="C88" s="64" t="s">
        <v>240</v>
      </c>
      <c r="D88" s="62" t="s">
        <v>179</v>
      </c>
      <c r="E88" s="33" t="s">
        <v>156</v>
      </c>
      <c r="F88" s="33" t="s">
        <v>260</v>
      </c>
      <c r="G88" s="58">
        <v>15000</v>
      </c>
      <c r="H88" s="45">
        <v>15000</v>
      </c>
      <c r="I88" s="45">
        <v>0</v>
      </c>
      <c r="J88" s="45">
        <v>375.0000000000004</v>
      </c>
      <c r="K88" s="45">
        <v>0</v>
      </c>
      <c r="L88" s="45">
        <v>0</v>
      </c>
      <c r="M88" s="45">
        <v>0</v>
      </c>
      <c r="N88" s="45">
        <v>0</v>
      </c>
      <c r="O88" s="58">
        <f t="shared" si="12"/>
        <v>3750</v>
      </c>
      <c r="P88" s="59">
        <v>250.00000000000006</v>
      </c>
      <c r="Q88" s="55">
        <f t="shared" si="10"/>
        <v>19375</v>
      </c>
      <c r="R88" s="79">
        <v>4297</v>
      </c>
      <c r="S88" s="82">
        <f t="shared" si="8"/>
        <v>15078</v>
      </c>
      <c r="T88" s="63">
        <f t="shared" si="13"/>
        <v>218</v>
      </c>
      <c r="V88" s="5" t="s">
        <v>144</v>
      </c>
      <c r="W88" s="73">
        <f t="shared" si="9"/>
        <v>218</v>
      </c>
      <c r="X88" s="8">
        <v>218</v>
      </c>
    </row>
    <row r="89" spans="1:27" s="8" customFormat="1" ht="45" customHeight="1" x14ac:dyDescent="0.25">
      <c r="A89" s="32">
        <v>78</v>
      </c>
      <c r="B89" s="34" t="s">
        <v>6</v>
      </c>
      <c r="C89" s="64" t="s">
        <v>81</v>
      </c>
      <c r="D89" s="62" t="s">
        <v>241</v>
      </c>
      <c r="E89" s="33" t="s">
        <v>156</v>
      </c>
      <c r="F89" s="33" t="s">
        <v>260</v>
      </c>
      <c r="G89" s="58">
        <v>8000</v>
      </c>
      <c r="H89" s="45">
        <v>8000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58">
        <f t="shared" si="12"/>
        <v>2000</v>
      </c>
      <c r="P89" s="59">
        <v>250.00000000000006</v>
      </c>
      <c r="Q89" s="55">
        <f t="shared" si="10"/>
        <v>10250</v>
      </c>
      <c r="R89" s="79">
        <v>1928.3300000000004</v>
      </c>
      <c r="S89" s="82">
        <f t="shared" si="8"/>
        <v>8321.67</v>
      </c>
      <c r="T89" s="63">
        <f t="shared" si="13"/>
        <v>611</v>
      </c>
      <c r="V89" s="5" t="s">
        <v>144</v>
      </c>
      <c r="W89" s="73">
        <f t="shared" si="9"/>
        <v>611</v>
      </c>
      <c r="X89" s="8">
        <v>611</v>
      </c>
    </row>
    <row r="90" spans="1:27" s="8" customFormat="1" ht="45" customHeight="1" x14ac:dyDescent="0.25">
      <c r="A90" s="32">
        <v>79</v>
      </c>
      <c r="B90" s="34" t="s">
        <v>6</v>
      </c>
      <c r="C90" s="64" t="s">
        <v>47</v>
      </c>
      <c r="D90" s="62" t="s">
        <v>241</v>
      </c>
      <c r="E90" s="33" t="s">
        <v>156</v>
      </c>
      <c r="F90" s="33" t="s">
        <v>260</v>
      </c>
      <c r="G90" s="58">
        <v>8000</v>
      </c>
      <c r="H90" s="45">
        <v>8000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58">
        <f t="shared" si="12"/>
        <v>2000</v>
      </c>
      <c r="P90" s="59">
        <v>250.00000000000006</v>
      </c>
      <c r="Q90" s="55">
        <f t="shared" si="10"/>
        <v>10250</v>
      </c>
      <c r="R90" s="79">
        <v>1928.3300000000004</v>
      </c>
      <c r="S90" s="82">
        <f t="shared" si="8"/>
        <v>8321.67</v>
      </c>
      <c r="T90" s="63">
        <f t="shared" si="13"/>
        <v>736</v>
      </c>
      <c r="V90" s="5" t="s">
        <v>144</v>
      </c>
      <c r="W90" s="73">
        <f t="shared" si="9"/>
        <v>736</v>
      </c>
      <c r="X90" s="8">
        <v>736</v>
      </c>
    </row>
    <row r="91" spans="1:27" s="8" customFormat="1" ht="45" customHeight="1" x14ac:dyDescent="0.25">
      <c r="A91" s="32">
        <v>80</v>
      </c>
      <c r="B91" s="34" t="s">
        <v>6</v>
      </c>
      <c r="C91" s="64" t="s">
        <v>89</v>
      </c>
      <c r="D91" s="33" t="s">
        <v>84</v>
      </c>
      <c r="E91" s="33" t="s">
        <v>156</v>
      </c>
      <c r="F91" s="33" t="s">
        <v>260</v>
      </c>
      <c r="G91" s="58">
        <v>11000</v>
      </c>
      <c r="H91" s="45">
        <v>11000</v>
      </c>
      <c r="I91" s="45">
        <v>0</v>
      </c>
      <c r="J91" s="45">
        <v>375.0000000000004</v>
      </c>
      <c r="K91" s="45">
        <v>0</v>
      </c>
      <c r="L91" s="45">
        <v>0</v>
      </c>
      <c r="M91" s="45">
        <v>0</v>
      </c>
      <c r="N91" s="45">
        <v>0</v>
      </c>
      <c r="O91" s="58">
        <f t="shared" si="12"/>
        <v>2750</v>
      </c>
      <c r="P91" s="59">
        <v>250.00000000000006</v>
      </c>
      <c r="Q91" s="55">
        <f t="shared" si="10"/>
        <v>14375</v>
      </c>
      <c r="R91" s="79">
        <v>2934.96</v>
      </c>
      <c r="S91" s="82">
        <f t="shared" si="8"/>
        <v>11440.04</v>
      </c>
      <c r="T91" s="63">
        <f t="shared" si="13"/>
        <v>462</v>
      </c>
      <c r="V91" s="5" t="s">
        <v>144</v>
      </c>
      <c r="W91" s="73">
        <f t="shared" si="9"/>
        <v>462</v>
      </c>
      <c r="X91" s="8">
        <v>462</v>
      </c>
    </row>
    <row r="92" spans="1:27" s="8" customFormat="1" ht="45" customHeight="1" x14ac:dyDescent="0.25">
      <c r="A92" s="32">
        <v>81</v>
      </c>
      <c r="B92" s="34" t="s">
        <v>6</v>
      </c>
      <c r="C92" s="64" t="s">
        <v>98</v>
      </c>
      <c r="D92" s="62" t="s">
        <v>241</v>
      </c>
      <c r="E92" s="33" t="s">
        <v>156</v>
      </c>
      <c r="F92" s="33" t="s">
        <v>260</v>
      </c>
      <c r="G92" s="58">
        <v>8000</v>
      </c>
      <c r="H92" s="45">
        <v>8000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58">
        <f t="shared" si="12"/>
        <v>2000</v>
      </c>
      <c r="P92" s="59">
        <v>250.00000000000006</v>
      </c>
      <c r="Q92" s="55">
        <f t="shared" si="10"/>
        <v>10250</v>
      </c>
      <c r="R92" s="79">
        <v>1928.3300000000004</v>
      </c>
      <c r="S92" s="82">
        <f t="shared" si="8"/>
        <v>8321.67</v>
      </c>
      <c r="T92" s="63">
        <f t="shared" si="13"/>
        <v>1744</v>
      </c>
      <c r="V92" s="5" t="s">
        <v>144</v>
      </c>
      <c r="W92" s="73">
        <f t="shared" si="9"/>
        <v>1744</v>
      </c>
      <c r="X92" s="8">
        <v>120</v>
      </c>
      <c r="Y92" s="8">
        <v>601</v>
      </c>
      <c r="Z92" s="8">
        <v>582</v>
      </c>
      <c r="AA92" s="8">
        <v>441</v>
      </c>
    </row>
    <row r="93" spans="1:27" s="8" customFormat="1" ht="45" customHeight="1" x14ac:dyDescent="0.25">
      <c r="A93" s="32">
        <v>82</v>
      </c>
      <c r="B93" s="34" t="s">
        <v>6</v>
      </c>
      <c r="C93" s="64" t="s">
        <v>100</v>
      </c>
      <c r="D93" s="62" t="s">
        <v>84</v>
      </c>
      <c r="E93" s="33" t="s">
        <v>156</v>
      </c>
      <c r="F93" s="33" t="s">
        <v>260</v>
      </c>
      <c r="G93" s="58">
        <v>11000</v>
      </c>
      <c r="H93" s="45">
        <v>11000</v>
      </c>
      <c r="I93" s="45">
        <v>0</v>
      </c>
      <c r="J93" s="45">
        <v>375.0000000000004</v>
      </c>
      <c r="K93" s="45">
        <v>0</v>
      </c>
      <c r="L93" s="45">
        <v>0</v>
      </c>
      <c r="M93" s="45">
        <v>0</v>
      </c>
      <c r="N93" s="45">
        <v>0</v>
      </c>
      <c r="O93" s="58">
        <f t="shared" si="12"/>
        <v>2750</v>
      </c>
      <c r="P93" s="59">
        <v>250.00000000000006</v>
      </c>
      <c r="Q93" s="55">
        <f t="shared" si="10"/>
        <v>14375</v>
      </c>
      <c r="R93" s="79">
        <v>8225.83</v>
      </c>
      <c r="S93" s="82">
        <f t="shared" si="8"/>
        <v>6149.17</v>
      </c>
      <c r="T93" s="63" t="str">
        <f>V93</f>
        <v>NO APLICA</v>
      </c>
      <c r="V93" s="5" t="s">
        <v>144</v>
      </c>
      <c r="W93" s="73">
        <f t="shared" si="9"/>
        <v>0</v>
      </c>
    </row>
    <row r="94" spans="1:27" s="8" customFormat="1" ht="45" customHeight="1" x14ac:dyDescent="0.25">
      <c r="A94" s="32">
        <v>83</v>
      </c>
      <c r="B94" s="34" t="s">
        <v>6</v>
      </c>
      <c r="C94" s="64" t="s">
        <v>101</v>
      </c>
      <c r="D94" s="62" t="s">
        <v>84</v>
      </c>
      <c r="E94" s="33" t="s">
        <v>156</v>
      </c>
      <c r="F94" s="33" t="s">
        <v>260</v>
      </c>
      <c r="G94" s="58">
        <v>11000</v>
      </c>
      <c r="H94" s="45">
        <v>11000</v>
      </c>
      <c r="I94" s="45">
        <v>0</v>
      </c>
      <c r="J94" s="45">
        <v>375.0000000000004</v>
      </c>
      <c r="K94" s="45">
        <v>0</v>
      </c>
      <c r="L94" s="45">
        <v>0</v>
      </c>
      <c r="M94" s="45">
        <v>0</v>
      </c>
      <c r="N94" s="45">
        <v>0</v>
      </c>
      <c r="O94" s="58">
        <f t="shared" si="12"/>
        <v>2750</v>
      </c>
      <c r="P94" s="59">
        <v>250.00000000000006</v>
      </c>
      <c r="Q94" s="55">
        <f t="shared" si="10"/>
        <v>14375</v>
      </c>
      <c r="R94" s="79">
        <v>2934.96</v>
      </c>
      <c r="S94" s="82">
        <f t="shared" si="8"/>
        <v>11440.04</v>
      </c>
      <c r="T94" s="63">
        <f t="shared" ref="T94:T97" si="14">W94</f>
        <v>715</v>
      </c>
      <c r="V94" s="5" t="s">
        <v>144</v>
      </c>
      <c r="W94" s="73">
        <f t="shared" si="9"/>
        <v>715</v>
      </c>
      <c r="X94" s="8">
        <v>351</v>
      </c>
      <c r="Y94" s="8">
        <v>364</v>
      </c>
    </row>
    <row r="95" spans="1:27" s="8" customFormat="1" ht="45" customHeight="1" x14ac:dyDescent="0.25">
      <c r="A95" s="32">
        <v>84</v>
      </c>
      <c r="B95" s="34" t="s">
        <v>6</v>
      </c>
      <c r="C95" s="64" t="s">
        <v>104</v>
      </c>
      <c r="D95" s="62" t="s">
        <v>241</v>
      </c>
      <c r="E95" s="33" t="s">
        <v>156</v>
      </c>
      <c r="F95" s="33" t="s">
        <v>260</v>
      </c>
      <c r="G95" s="58">
        <v>8000</v>
      </c>
      <c r="H95" s="45">
        <v>8000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58">
        <f t="shared" si="12"/>
        <v>2000</v>
      </c>
      <c r="P95" s="59">
        <v>250.00000000000006</v>
      </c>
      <c r="Q95" s="55">
        <f t="shared" si="10"/>
        <v>10250</v>
      </c>
      <c r="R95" s="79">
        <v>2999.4600000000005</v>
      </c>
      <c r="S95" s="82">
        <f t="shared" si="8"/>
        <v>7250.5399999999991</v>
      </c>
      <c r="T95" s="63">
        <f t="shared" si="14"/>
        <v>1229</v>
      </c>
      <c r="V95" s="5" t="s">
        <v>144</v>
      </c>
      <c r="W95" s="73">
        <f t="shared" si="9"/>
        <v>1229</v>
      </c>
      <c r="X95" s="8">
        <v>848</v>
      </c>
      <c r="Y95" s="8">
        <v>381</v>
      </c>
    </row>
    <row r="96" spans="1:27" s="8" customFormat="1" ht="45" customHeight="1" x14ac:dyDescent="0.25">
      <c r="A96" s="32">
        <v>85</v>
      </c>
      <c r="B96" s="34" t="s">
        <v>6</v>
      </c>
      <c r="C96" s="64" t="s">
        <v>242</v>
      </c>
      <c r="D96" s="62" t="s">
        <v>84</v>
      </c>
      <c r="E96" s="33" t="s">
        <v>156</v>
      </c>
      <c r="F96" s="33" t="s">
        <v>260</v>
      </c>
      <c r="G96" s="58">
        <v>11000</v>
      </c>
      <c r="H96" s="45">
        <v>11000</v>
      </c>
      <c r="I96" s="45">
        <v>0</v>
      </c>
      <c r="J96" s="45">
        <v>375.0000000000004</v>
      </c>
      <c r="K96" s="45">
        <v>0</v>
      </c>
      <c r="L96" s="45">
        <v>0</v>
      </c>
      <c r="M96" s="45">
        <v>0</v>
      </c>
      <c r="N96" s="45">
        <v>0</v>
      </c>
      <c r="O96" s="58">
        <f t="shared" si="12"/>
        <v>2750</v>
      </c>
      <c r="P96" s="59">
        <v>250.00000000000006</v>
      </c>
      <c r="Q96" s="55">
        <f t="shared" si="10"/>
        <v>14375</v>
      </c>
      <c r="R96" s="79">
        <v>2934.96</v>
      </c>
      <c r="S96" s="82">
        <f t="shared" si="8"/>
        <v>11440.04</v>
      </c>
      <c r="T96" s="63">
        <f t="shared" si="14"/>
        <v>99</v>
      </c>
      <c r="V96" s="5" t="s">
        <v>144</v>
      </c>
      <c r="W96" s="73">
        <f t="shared" si="9"/>
        <v>99</v>
      </c>
      <c r="X96" s="8">
        <v>99</v>
      </c>
    </row>
    <row r="97" spans="1:397" s="8" customFormat="1" ht="45" customHeight="1" x14ac:dyDescent="0.25">
      <c r="A97" s="32">
        <v>86</v>
      </c>
      <c r="B97" s="34" t="s">
        <v>6</v>
      </c>
      <c r="C97" s="64" t="s">
        <v>121</v>
      </c>
      <c r="D97" s="62" t="s">
        <v>84</v>
      </c>
      <c r="E97" s="33" t="s">
        <v>156</v>
      </c>
      <c r="F97" s="33" t="s">
        <v>260</v>
      </c>
      <c r="G97" s="58">
        <v>11000</v>
      </c>
      <c r="H97" s="45">
        <v>11000</v>
      </c>
      <c r="I97" s="45">
        <v>0</v>
      </c>
      <c r="J97" s="45">
        <v>375.0000000000004</v>
      </c>
      <c r="K97" s="45">
        <v>0</v>
      </c>
      <c r="L97" s="45">
        <v>0</v>
      </c>
      <c r="M97" s="45">
        <v>0</v>
      </c>
      <c r="N97" s="45">
        <v>0</v>
      </c>
      <c r="O97" s="58">
        <f t="shared" si="12"/>
        <v>2750</v>
      </c>
      <c r="P97" s="59">
        <v>250.00000000000006</v>
      </c>
      <c r="Q97" s="55">
        <f t="shared" si="10"/>
        <v>14375</v>
      </c>
      <c r="R97" s="79">
        <v>4288.37</v>
      </c>
      <c r="S97" s="82">
        <f t="shared" si="8"/>
        <v>10086.630000000001</v>
      </c>
      <c r="T97" s="63">
        <f t="shared" si="14"/>
        <v>1038.7</v>
      </c>
      <c r="V97" s="5" t="s">
        <v>144</v>
      </c>
      <c r="W97" s="73">
        <f t="shared" si="9"/>
        <v>1038.7</v>
      </c>
      <c r="X97" s="8">
        <v>357</v>
      </c>
      <c r="Y97" s="8">
        <v>681.7</v>
      </c>
    </row>
    <row r="98" spans="1:397" s="8" customFormat="1" ht="45" customHeight="1" x14ac:dyDescent="0.25">
      <c r="A98" s="32">
        <v>87</v>
      </c>
      <c r="B98" s="34" t="s">
        <v>6</v>
      </c>
      <c r="C98" s="64" t="s">
        <v>48</v>
      </c>
      <c r="D98" s="62" t="s">
        <v>63</v>
      </c>
      <c r="E98" s="33" t="s">
        <v>171</v>
      </c>
      <c r="F98" s="33" t="s">
        <v>261</v>
      </c>
      <c r="G98" s="58">
        <v>6000</v>
      </c>
      <c r="H98" s="45">
        <v>6000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58">
        <f t="shared" si="12"/>
        <v>1500</v>
      </c>
      <c r="P98" s="59">
        <v>250.00000000000006</v>
      </c>
      <c r="Q98" s="55">
        <f t="shared" si="10"/>
        <v>7750</v>
      </c>
      <c r="R98" s="79">
        <v>1328.33</v>
      </c>
      <c r="S98" s="82">
        <f t="shared" si="8"/>
        <v>6421.67</v>
      </c>
      <c r="T98" s="63" t="str">
        <f t="shared" ref="T98" si="15">V98</f>
        <v>NO APLICA</v>
      </c>
      <c r="V98" s="5" t="s">
        <v>144</v>
      </c>
      <c r="W98" s="73">
        <f t="shared" si="9"/>
        <v>0</v>
      </c>
    </row>
    <row r="99" spans="1:397" s="8" customFormat="1" ht="45" customHeight="1" x14ac:dyDescent="0.25">
      <c r="A99" s="32">
        <v>88</v>
      </c>
      <c r="B99" s="34" t="s">
        <v>6</v>
      </c>
      <c r="C99" s="64" t="s">
        <v>137</v>
      </c>
      <c r="D99" s="62" t="s">
        <v>183</v>
      </c>
      <c r="E99" s="33" t="s">
        <v>171</v>
      </c>
      <c r="F99" s="33" t="s">
        <v>261</v>
      </c>
      <c r="G99" s="58">
        <v>15000</v>
      </c>
      <c r="H99" s="45">
        <v>15000</v>
      </c>
      <c r="I99" s="45">
        <v>0</v>
      </c>
      <c r="J99" s="45">
        <v>375.0000000000004</v>
      </c>
      <c r="K99" s="45">
        <v>0</v>
      </c>
      <c r="L99" s="45">
        <v>0</v>
      </c>
      <c r="M99" s="45">
        <v>0</v>
      </c>
      <c r="N99" s="45">
        <v>0</v>
      </c>
      <c r="O99" s="58">
        <f t="shared" si="12"/>
        <v>3750</v>
      </c>
      <c r="P99" s="59">
        <v>250.00000000000006</v>
      </c>
      <c r="Q99" s="55">
        <f t="shared" si="10"/>
        <v>19375</v>
      </c>
      <c r="R99" s="79">
        <v>4297</v>
      </c>
      <c r="S99" s="82">
        <f t="shared" si="8"/>
        <v>15078</v>
      </c>
      <c r="T99" s="63">
        <f>W99</f>
        <v>1185</v>
      </c>
      <c r="V99" s="5" t="s">
        <v>144</v>
      </c>
      <c r="W99" s="73">
        <f t="shared" si="9"/>
        <v>1185</v>
      </c>
      <c r="X99" s="8">
        <v>744</v>
      </c>
      <c r="Y99" s="8">
        <v>441</v>
      </c>
    </row>
    <row r="100" spans="1:397" s="8" customFormat="1" ht="45" customHeight="1" x14ac:dyDescent="0.25">
      <c r="A100" s="32">
        <v>89</v>
      </c>
      <c r="B100" s="34" t="s">
        <v>6</v>
      </c>
      <c r="C100" s="64" t="s">
        <v>113</v>
      </c>
      <c r="D100" s="62" t="s">
        <v>243</v>
      </c>
      <c r="E100" s="33" t="s">
        <v>171</v>
      </c>
      <c r="F100" s="33" t="s">
        <v>261</v>
      </c>
      <c r="G100" s="58">
        <v>15000</v>
      </c>
      <c r="H100" s="45">
        <v>15000</v>
      </c>
      <c r="I100" s="45">
        <v>0</v>
      </c>
      <c r="J100" s="45">
        <v>375.0000000000004</v>
      </c>
      <c r="K100" s="45">
        <v>0</v>
      </c>
      <c r="L100" s="45">
        <v>0</v>
      </c>
      <c r="M100" s="45">
        <v>0</v>
      </c>
      <c r="N100" s="45">
        <v>0</v>
      </c>
      <c r="O100" s="58">
        <f t="shared" si="12"/>
        <v>3750</v>
      </c>
      <c r="P100" s="59">
        <v>250.00000000000006</v>
      </c>
      <c r="Q100" s="55">
        <f t="shared" si="10"/>
        <v>19375</v>
      </c>
      <c r="R100" s="79">
        <v>4297</v>
      </c>
      <c r="S100" s="82">
        <f t="shared" si="8"/>
        <v>15078</v>
      </c>
      <c r="T100" s="63">
        <f>W100</f>
        <v>25</v>
      </c>
      <c r="V100" s="5" t="s">
        <v>144</v>
      </c>
      <c r="W100" s="73">
        <f t="shared" si="9"/>
        <v>25</v>
      </c>
      <c r="X100" s="8">
        <v>25</v>
      </c>
    </row>
    <row r="101" spans="1:397" s="8" customFormat="1" ht="45" customHeight="1" x14ac:dyDescent="0.25">
      <c r="A101" s="32">
        <v>90</v>
      </c>
      <c r="B101" s="34" t="s">
        <v>6</v>
      </c>
      <c r="C101" s="64" t="s">
        <v>90</v>
      </c>
      <c r="D101" s="62" t="s">
        <v>64</v>
      </c>
      <c r="E101" s="33" t="s">
        <v>171</v>
      </c>
      <c r="F101" s="33" t="s">
        <v>261</v>
      </c>
      <c r="G101" s="58">
        <v>11000</v>
      </c>
      <c r="H101" s="45">
        <v>11000</v>
      </c>
      <c r="I101" s="45">
        <v>0</v>
      </c>
      <c r="J101" s="45">
        <v>375</v>
      </c>
      <c r="K101" s="45">
        <v>0</v>
      </c>
      <c r="L101" s="45">
        <v>0</v>
      </c>
      <c r="M101" s="45">
        <v>0</v>
      </c>
      <c r="N101" s="45">
        <v>0</v>
      </c>
      <c r="O101" s="58">
        <f t="shared" si="12"/>
        <v>2750</v>
      </c>
      <c r="P101" s="59">
        <v>250.00000000000006</v>
      </c>
      <c r="Q101" s="55">
        <f t="shared" si="10"/>
        <v>14375</v>
      </c>
      <c r="R101" s="79">
        <v>2934.96</v>
      </c>
      <c r="S101" s="82">
        <f t="shared" si="8"/>
        <v>11440.04</v>
      </c>
      <c r="T101" s="63">
        <f t="shared" ref="T101:T107" si="16">W101</f>
        <v>450</v>
      </c>
      <c r="V101" s="5" t="s">
        <v>144</v>
      </c>
      <c r="W101" s="73">
        <f t="shared" si="9"/>
        <v>450</v>
      </c>
      <c r="X101" s="8">
        <v>450</v>
      </c>
    </row>
    <row r="102" spans="1:397" s="8" customFormat="1" ht="45" customHeight="1" x14ac:dyDescent="0.25">
      <c r="A102" s="32">
        <v>91</v>
      </c>
      <c r="B102" s="34" t="s">
        <v>6</v>
      </c>
      <c r="C102" s="64" t="s">
        <v>197</v>
      </c>
      <c r="D102" s="62" t="s">
        <v>64</v>
      </c>
      <c r="E102" s="33" t="s">
        <v>171</v>
      </c>
      <c r="F102" s="33" t="s">
        <v>261</v>
      </c>
      <c r="G102" s="58">
        <v>11000</v>
      </c>
      <c r="H102" s="45">
        <v>11000</v>
      </c>
      <c r="I102" s="45">
        <v>0</v>
      </c>
      <c r="J102" s="45">
        <v>375</v>
      </c>
      <c r="K102" s="45">
        <v>0</v>
      </c>
      <c r="L102" s="45">
        <v>0</v>
      </c>
      <c r="M102" s="45">
        <v>0</v>
      </c>
      <c r="N102" s="45">
        <v>0</v>
      </c>
      <c r="O102" s="58">
        <f t="shared" si="12"/>
        <v>2750</v>
      </c>
      <c r="P102" s="59">
        <v>250.00000000000006</v>
      </c>
      <c r="Q102" s="55">
        <f t="shared" si="10"/>
        <v>14375</v>
      </c>
      <c r="R102" s="80">
        <v>2934.96</v>
      </c>
      <c r="S102" s="82">
        <f t="shared" si="8"/>
        <v>11440.04</v>
      </c>
      <c r="T102" s="63">
        <f t="shared" si="16"/>
        <v>426</v>
      </c>
      <c r="V102" s="5" t="s">
        <v>144</v>
      </c>
      <c r="W102" s="73">
        <f t="shared" si="9"/>
        <v>426</v>
      </c>
      <c r="X102" s="8">
        <v>426</v>
      </c>
    </row>
    <row r="103" spans="1:397" s="8" customFormat="1" ht="45" customHeight="1" x14ac:dyDescent="0.25">
      <c r="A103" s="32">
        <v>92</v>
      </c>
      <c r="B103" s="34" t="s">
        <v>6</v>
      </c>
      <c r="C103" s="64" t="s">
        <v>43</v>
      </c>
      <c r="D103" s="62" t="s">
        <v>65</v>
      </c>
      <c r="E103" s="33" t="s">
        <v>171</v>
      </c>
      <c r="F103" s="33" t="s">
        <v>261</v>
      </c>
      <c r="G103" s="58">
        <v>8000</v>
      </c>
      <c r="H103" s="45">
        <v>8000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58">
        <f t="shared" si="12"/>
        <v>2000</v>
      </c>
      <c r="P103" s="59">
        <v>250.00000000000006</v>
      </c>
      <c r="Q103" s="55">
        <f t="shared" si="10"/>
        <v>10250</v>
      </c>
      <c r="R103" s="80">
        <v>1928.3300000000004</v>
      </c>
      <c r="S103" s="82">
        <f t="shared" si="8"/>
        <v>8321.67</v>
      </c>
      <c r="T103" s="63">
        <f t="shared" si="16"/>
        <v>1474</v>
      </c>
      <c r="V103" s="5" t="s">
        <v>144</v>
      </c>
      <c r="W103" s="73">
        <f t="shared" si="9"/>
        <v>1474</v>
      </c>
      <c r="X103" s="8">
        <v>1474</v>
      </c>
    </row>
    <row r="104" spans="1:397" s="8" customFormat="1" ht="45" customHeight="1" x14ac:dyDescent="0.25">
      <c r="A104" s="32">
        <v>93</v>
      </c>
      <c r="B104" s="34" t="s">
        <v>6</v>
      </c>
      <c r="C104" s="64" t="s">
        <v>244</v>
      </c>
      <c r="D104" s="62" t="s">
        <v>65</v>
      </c>
      <c r="E104" s="33" t="s">
        <v>171</v>
      </c>
      <c r="F104" s="33" t="s">
        <v>261</v>
      </c>
      <c r="G104" s="58">
        <v>8000</v>
      </c>
      <c r="H104" s="45">
        <v>8000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58">
        <f t="shared" si="12"/>
        <v>2000</v>
      </c>
      <c r="P104" s="59">
        <v>250.00000000000006</v>
      </c>
      <c r="Q104" s="55">
        <f t="shared" si="10"/>
        <v>10250</v>
      </c>
      <c r="R104" s="80">
        <v>1928.3300000000004</v>
      </c>
      <c r="S104" s="82">
        <f t="shared" si="8"/>
        <v>8321.67</v>
      </c>
      <c r="T104" s="63">
        <f t="shared" si="16"/>
        <v>1191</v>
      </c>
      <c r="V104" s="5" t="s">
        <v>144</v>
      </c>
      <c r="W104" s="73">
        <f t="shared" si="9"/>
        <v>1191</v>
      </c>
      <c r="X104" s="8">
        <v>1191</v>
      </c>
    </row>
    <row r="105" spans="1:397" s="7" customFormat="1" ht="45" customHeight="1" x14ac:dyDescent="0.25">
      <c r="A105" s="32">
        <v>94</v>
      </c>
      <c r="B105" s="34" t="s">
        <v>6</v>
      </c>
      <c r="C105" s="64" t="s">
        <v>132</v>
      </c>
      <c r="D105" s="33" t="s">
        <v>65</v>
      </c>
      <c r="E105" s="33" t="s">
        <v>171</v>
      </c>
      <c r="F105" s="33" t="s">
        <v>261</v>
      </c>
      <c r="G105" s="58">
        <v>8000</v>
      </c>
      <c r="H105" s="45">
        <v>8000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58">
        <f t="shared" si="12"/>
        <v>2000</v>
      </c>
      <c r="P105" s="59">
        <v>250.00000000000006</v>
      </c>
      <c r="Q105" s="55">
        <f t="shared" si="10"/>
        <v>10250</v>
      </c>
      <c r="R105" s="80">
        <v>1928.3300000000004</v>
      </c>
      <c r="S105" s="82">
        <f t="shared" si="8"/>
        <v>8321.67</v>
      </c>
      <c r="T105" s="63">
        <f t="shared" si="16"/>
        <v>431</v>
      </c>
      <c r="V105" s="5" t="s">
        <v>144</v>
      </c>
      <c r="W105" s="73">
        <f t="shared" si="9"/>
        <v>431</v>
      </c>
      <c r="X105" s="7">
        <v>431</v>
      </c>
    </row>
    <row r="106" spans="1:397" s="7" customFormat="1" ht="45" customHeight="1" x14ac:dyDescent="0.25">
      <c r="A106" s="32">
        <v>95</v>
      </c>
      <c r="B106" s="34" t="s">
        <v>6</v>
      </c>
      <c r="C106" s="64" t="s">
        <v>245</v>
      </c>
      <c r="D106" s="33" t="s">
        <v>65</v>
      </c>
      <c r="E106" s="33" t="s">
        <v>171</v>
      </c>
      <c r="F106" s="33" t="s">
        <v>261</v>
      </c>
      <c r="G106" s="58">
        <v>8000</v>
      </c>
      <c r="H106" s="45">
        <v>8000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58">
        <f t="shared" si="12"/>
        <v>2000</v>
      </c>
      <c r="P106" s="59">
        <v>250.00000000000006</v>
      </c>
      <c r="Q106" s="55">
        <f t="shared" si="10"/>
        <v>10250</v>
      </c>
      <c r="R106" s="80">
        <v>4428.33</v>
      </c>
      <c r="S106" s="82">
        <f t="shared" si="8"/>
        <v>5821.67</v>
      </c>
      <c r="T106" s="63">
        <f t="shared" si="16"/>
        <v>1155</v>
      </c>
      <c r="V106" s="5" t="s">
        <v>144</v>
      </c>
      <c r="W106" s="73">
        <f t="shared" si="9"/>
        <v>1155</v>
      </c>
      <c r="X106" s="7">
        <v>1155</v>
      </c>
    </row>
    <row r="107" spans="1:397" s="7" customFormat="1" ht="45" customHeight="1" x14ac:dyDescent="0.25">
      <c r="A107" s="32">
        <v>96</v>
      </c>
      <c r="B107" s="34" t="s">
        <v>6</v>
      </c>
      <c r="C107" s="64" t="s">
        <v>102</v>
      </c>
      <c r="D107" s="33" t="s">
        <v>65</v>
      </c>
      <c r="E107" s="33" t="s">
        <v>171</v>
      </c>
      <c r="F107" s="33" t="s">
        <v>261</v>
      </c>
      <c r="G107" s="58">
        <v>8000</v>
      </c>
      <c r="H107" s="45">
        <v>8000</v>
      </c>
      <c r="I107" s="45">
        <v>0</v>
      </c>
      <c r="J107" s="58">
        <v>0</v>
      </c>
      <c r="K107" s="45">
        <v>0</v>
      </c>
      <c r="L107" s="45">
        <v>0</v>
      </c>
      <c r="M107" s="45">
        <v>0</v>
      </c>
      <c r="N107" s="45">
        <v>0</v>
      </c>
      <c r="O107" s="58">
        <f t="shared" si="12"/>
        <v>2000</v>
      </c>
      <c r="P107" s="59">
        <v>250.00000000000006</v>
      </c>
      <c r="Q107" s="55">
        <f t="shared" si="10"/>
        <v>10250</v>
      </c>
      <c r="R107" s="80">
        <v>1928.3300000000004</v>
      </c>
      <c r="S107" s="82">
        <f t="shared" si="8"/>
        <v>8321.67</v>
      </c>
      <c r="T107" s="63">
        <f t="shared" si="16"/>
        <v>1198</v>
      </c>
      <c r="V107" s="5" t="s">
        <v>144</v>
      </c>
      <c r="W107" s="73">
        <f t="shared" si="9"/>
        <v>1198</v>
      </c>
      <c r="X107" s="7">
        <v>1198</v>
      </c>
    </row>
    <row r="108" spans="1:397" s="7" customFormat="1" ht="45" customHeight="1" x14ac:dyDescent="0.25">
      <c r="A108" s="32">
        <v>97</v>
      </c>
      <c r="B108" s="34" t="s">
        <v>6</v>
      </c>
      <c r="C108" s="64" t="s">
        <v>60</v>
      </c>
      <c r="D108" s="33" t="s">
        <v>246</v>
      </c>
      <c r="E108" s="33" t="s">
        <v>159</v>
      </c>
      <c r="F108" s="33" t="s">
        <v>165</v>
      </c>
      <c r="G108" s="58">
        <v>10000</v>
      </c>
      <c r="H108" s="45">
        <v>10000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58">
        <f t="shared" si="12"/>
        <v>2500</v>
      </c>
      <c r="P108" s="59">
        <v>250.00000000000006</v>
      </c>
      <c r="Q108" s="55">
        <f t="shared" si="10"/>
        <v>12750</v>
      </c>
      <c r="R108" s="80">
        <v>2743.83</v>
      </c>
      <c r="S108" s="82">
        <f t="shared" si="8"/>
        <v>10006.17</v>
      </c>
      <c r="T108" s="63" t="str">
        <f t="shared" si="11"/>
        <v>NO APLICA</v>
      </c>
      <c r="V108" s="5" t="s">
        <v>144</v>
      </c>
      <c r="W108" s="73">
        <f t="shared" si="9"/>
        <v>0</v>
      </c>
    </row>
    <row r="109" spans="1:397" s="7" customFormat="1" ht="45" customHeight="1" x14ac:dyDescent="0.25">
      <c r="A109" s="32">
        <v>98</v>
      </c>
      <c r="B109" s="34" t="s">
        <v>6</v>
      </c>
      <c r="C109" s="64" t="s">
        <v>120</v>
      </c>
      <c r="D109" s="33" t="s">
        <v>70</v>
      </c>
      <c r="E109" s="35" t="s">
        <v>159</v>
      </c>
      <c r="F109" s="33" t="s">
        <v>165</v>
      </c>
      <c r="G109" s="58">
        <v>8000</v>
      </c>
      <c r="H109" s="45">
        <v>8000</v>
      </c>
      <c r="I109" s="45">
        <v>0</v>
      </c>
      <c r="J109" s="58">
        <v>0</v>
      </c>
      <c r="K109" s="45">
        <v>0</v>
      </c>
      <c r="L109" s="45">
        <v>0</v>
      </c>
      <c r="M109" s="45">
        <v>0</v>
      </c>
      <c r="N109" s="45">
        <v>0</v>
      </c>
      <c r="O109" s="58">
        <f t="shared" si="12"/>
        <v>2000</v>
      </c>
      <c r="P109" s="59">
        <v>250.00000000000006</v>
      </c>
      <c r="Q109" s="55">
        <f t="shared" si="10"/>
        <v>10250</v>
      </c>
      <c r="R109" s="80">
        <v>1928.3300000000004</v>
      </c>
      <c r="S109" s="82">
        <f t="shared" si="8"/>
        <v>8321.67</v>
      </c>
      <c r="T109" s="63">
        <f>W109</f>
        <v>1206</v>
      </c>
      <c r="V109" s="5" t="s">
        <v>144</v>
      </c>
      <c r="W109" s="73">
        <f t="shared" si="9"/>
        <v>1206</v>
      </c>
      <c r="X109" s="8">
        <v>1206</v>
      </c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  <c r="IW109" s="8"/>
      <c r="IX109" s="8"/>
      <c r="IY109" s="8"/>
      <c r="IZ109" s="8"/>
      <c r="JA109" s="8"/>
      <c r="JB109" s="8"/>
      <c r="JC109" s="8"/>
      <c r="JD109" s="8"/>
      <c r="JE109" s="8"/>
      <c r="JF109" s="8"/>
      <c r="JG109" s="8"/>
      <c r="JH109" s="8"/>
      <c r="JI109" s="8"/>
      <c r="JJ109" s="8"/>
      <c r="JK109" s="8"/>
      <c r="JL109" s="8"/>
      <c r="JM109" s="8"/>
      <c r="JN109" s="8"/>
      <c r="JO109" s="8"/>
      <c r="JP109" s="8"/>
      <c r="JQ109" s="8"/>
      <c r="JR109" s="8"/>
      <c r="JS109" s="8"/>
      <c r="JT109" s="8"/>
      <c r="JU109" s="8"/>
      <c r="JV109" s="8"/>
      <c r="JW109" s="8"/>
      <c r="JX109" s="8"/>
      <c r="JY109" s="8"/>
      <c r="JZ109" s="8"/>
      <c r="KA109" s="8"/>
      <c r="KB109" s="8"/>
      <c r="KC109" s="8"/>
      <c r="KD109" s="8"/>
      <c r="KE109" s="8"/>
      <c r="KF109" s="8"/>
      <c r="KG109" s="8"/>
      <c r="KH109" s="8"/>
      <c r="KI109" s="8"/>
      <c r="KJ109" s="8"/>
      <c r="KK109" s="8"/>
      <c r="KL109" s="8"/>
      <c r="KM109" s="8"/>
      <c r="KN109" s="8"/>
      <c r="KO109" s="8"/>
      <c r="KP109" s="8"/>
      <c r="KQ109" s="8"/>
      <c r="KR109" s="8"/>
      <c r="KS109" s="8"/>
      <c r="KT109" s="8"/>
      <c r="KU109" s="8"/>
      <c r="KV109" s="8"/>
      <c r="KW109" s="8"/>
      <c r="KX109" s="8"/>
      <c r="KY109" s="8"/>
      <c r="KZ109" s="8"/>
      <c r="LA109" s="8"/>
      <c r="LB109" s="8"/>
      <c r="LC109" s="8"/>
      <c r="LD109" s="8"/>
      <c r="LE109" s="8"/>
      <c r="LF109" s="8"/>
      <c r="LG109" s="8"/>
      <c r="LH109" s="8"/>
      <c r="LI109" s="8"/>
      <c r="LJ109" s="8"/>
      <c r="LK109" s="8"/>
      <c r="LL109" s="8"/>
      <c r="LM109" s="8"/>
      <c r="LN109" s="8"/>
      <c r="LO109" s="8"/>
      <c r="LP109" s="8"/>
      <c r="LQ109" s="8"/>
      <c r="LR109" s="8"/>
      <c r="LS109" s="8"/>
      <c r="LT109" s="8"/>
      <c r="LU109" s="8"/>
      <c r="LV109" s="8"/>
      <c r="LW109" s="8"/>
      <c r="LX109" s="8"/>
      <c r="LY109" s="8"/>
      <c r="LZ109" s="8"/>
      <c r="MA109" s="8"/>
      <c r="MB109" s="8"/>
      <c r="MC109" s="8"/>
      <c r="MD109" s="8"/>
      <c r="ME109" s="8"/>
      <c r="MF109" s="8"/>
      <c r="MG109" s="8"/>
      <c r="MH109" s="8"/>
      <c r="MI109" s="8"/>
      <c r="MJ109" s="8"/>
      <c r="MK109" s="8"/>
      <c r="ML109" s="8"/>
      <c r="MM109" s="8"/>
      <c r="MN109" s="8"/>
      <c r="MO109" s="8"/>
      <c r="MP109" s="8"/>
      <c r="MQ109" s="8"/>
      <c r="MR109" s="8"/>
      <c r="MS109" s="8"/>
      <c r="MT109" s="8"/>
      <c r="MU109" s="8"/>
      <c r="MV109" s="8"/>
      <c r="MW109" s="8"/>
      <c r="MX109" s="8"/>
      <c r="MY109" s="8"/>
      <c r="MZ109" s="8"/>
      <c r="NA109" s="8"/>
      <c r="NB109" s="8"/>
      <c r="NC109" s="8"/>
      <c r="ND109" s="8"/>
      <c r="NE109" s="8"/>
      <c r="NF109" s="8"/>
      <c r="NG109" s="8"/>
      <c r="NH109" s="8"/>
      <c r="NI109" s="8"/>
      <c r="NJ109" s="8"/>
      <c r="NK109" s="8"/>
      <c r="NL109" s="8"/>
      <c r="NM109" s="8"/>
      <c r="NN109" s="8"/>
      <c r="NO109" s="8"/>
      <c r="NP109" s="8"/>
      <c r="NQ109" s="8"/>
      <c r="NR109" s="8"/>
      <c r="NS109" s="8"/>
      <c r="NT109" s="8"/>
      <c r="NU109" s="8"/>
      <c r="NV109" s="8"/>
      <c r="NW109" s="8"/>
      <c r="NX109" s="8"/>
      <c r="NY109" s="8"/>
      <c r="NZ109" s="8"/>
      <c r="OA109" s="8"/>
      <c r="OB109" s="8"/>
      <c r="OC109" s="8"/>
      <c r="OD109" s="8"/>
      <c r="OE109" s="8"/>
      <c r="OF109" s="8"/>
      <c r="OG109" s="8"/>
    </row>
    <row r="110" spans="1:397" s="7" customFormat="1" ht="45" customHeight="1" x14ac:dyDescent="0.25">
      <c r="A110" s="32">
        <v>99</v>
      </c>
      <c r="B110" s="34" t="s">
        <v>6</v>
      </c>
      <c r="C110" s="64" t="s">
        <v>141</v>
      </c>
      <c r="D110" s="33" t="s">
        <v>246</v>
      </c>
      <c r="E110" s="33" t="s">
        <v>159</v>
      </c>
      <c r="F110" s="33" t="s">
        <v>165</v>
      </c>
      <c r="G110" s="58">
        <v>10000</v>
      </c>
      <c r="H110" s="45">
        <v>10000</v>
      </c>
      <c r="I110" s="45">
        <v>0</v>
      </c>
      <c r="J110" s="58">
        <v>0</v>
      </c>
      <c r="K110" s="45">
        <v>0</v>
      </c>
      <c r="L110" s="45">
        <v>0</v>
      </c>
      <c r="M110" s="45">
        <v>0</v>
      </c>
      <c r="N110" s="45">
        <v>0</v>
      </c>
      <c r="O110" s="58">
        <f t="shared" si="12"/>
        <v>2500</v>
      </c>
      <c r="P110" s="59">
        <v>250.00000000000006</v>
      </c>
      <c r="Q110" s="55">
        <f t="shared" si="10"/>
        <v>12750</v>
      </c>
      <c r="R110" s="80">
        <v>4321.6000000000004</v>
      </c>
      <c r="S110" s="82">
        <f t="shared" si="8"/>
        <v>8428.4</v>
      </c>
      <c r="T110" s="63" t="str">
        <f t="shared" si="11"/>
        <v>NO APLICA</v>
      </c>
      <c r="V110" s="5" t="s">
        <v>144</v>
      </c>
      <c r="W110" s="73">
        <f t="shared" si="9"/>
        <v>0</v>
      </c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  <c r="IW110" s="8"/>
      <c r="IX110" s="8"/>
      <c r="IY110" s="8"/>
      <c r="IZ110" s="8"/>
      <c r="JA110" s="8"/>
      <c r="JB110" s="8"/>
      <c r="JC110" s="8"/>
      <c r="JD110" s="8"/>
      <c r="JE110" s="8"/>
      <c r="JF110" s="8"/>
      <c r="JG110" s="8"/>
      <c r="JH110" s="8"/>
      <c r="JI110" s="8"/>
      <c r="JJ110" s="8"/>
      <c r="JK110" s="8"/>
      <c r="JL110" s="8"/>
      <c r="JM110" s="8"/>
      <c r="JN110" s="8"/>
      <c r="JO110" s="8"/>
      <c r="JP110" s="8"/>
      <c r="JQ110" s="8"/>
      <c r="JR110" s="8"/>
      <c r="JS110" s="8"/>
      <c r="JT110" s="8"/>
      <c r="JU110" s="8"/>
      <c r="JV110" s="8"/>
      <c r="JW110" s="8"/>
      <c r="JX110" s="8"/>
      <c r="JY110" s="8"/>
      <c r="JZ110" s="8"/>
      <c r="KA110" s="8"/>
      <c r="KB110" s="8"/>
      <c r="KC110" s="8"/>
      <c r="KD110" s="8"/>
      <c r="KE110" s="8"/>
      <c r="KF110" s="8"/>
      <c r="KG110" s="8"/>
      <c r="KH110" s="8"/>
      <c r="KI110" s="8"/>
      <c r="KJ110" s="8"/>
      <c r="KK110" s="8"/>
      <c r="KL110" s="8"/>
      <c r="KM110" s="8"/>
      <c r="KN110" s="8"/>
      <c r="KO110" s="8"/>
      <c r="KP110" s="8"/>
      <c r="KQ110" s="8"/>
      <c r="KR110" s="8"/>
      <c r="KS110" s="8"/>
      <c r="KT110" s="8"/>
      <c r="KU110" s="8"/>
      <c r="KV110" s="8"/>
      <c r="KW110" s="8"/>
      <c r="KX110" s="8"/>
      <c r="KY110" s="8"/>
      <c r="KZ110" s="8"/>
      <c r="LA110" s="8"/>
      <c r="LB110" s="8"/>
      <c r="LC110" s="8"/>
      <c r="LD110" s="8"/>
      <c r="LE110" s="8"/>
      <c r="LF110" s="8"/>
      <c r="LG110" s="8"/>
      <c r="LH110" s="8"/>
      <c r="LI110" s="8"/>
      <c r="LJ110" s="8"/>
      <c r="LK110" s="8"/>
      <c r="LL110" s="8"/>
      <c r="LM110" s="8"/>
      <c r="LN110" s="8"/>
      <c r="LO110" s="8"/>
      <c r="LP110" s="8"/>
      <c r="LQ110" s="8"/>
      <c r="LR110" s="8"/>
      <c r="LS110" s="8"/>
      <c r="LT110" s="8"/>
      <c r="LU110" s="8"/>
      <c r="LV110" s="8"/>
      <c r="LW110" s="8"/>
      <c r="LX110" s="8"/>
      <c r="LY110" s="8"/>
      <c r="LZ110" s="8"/>
      <c r="MA110" s="8"/>
      <c r="MB110" s="8"/>
      <c r="MC110" s="8"/>
      <c r="MD110" s="8"/>
      <c r="ME110" s="8"/>
      <c r="MF110" s="8"/>
      <c r="MG110" s="8"/>
      <c r="MH110" s="8"/>
      <c r="MI110" s="8"/>
      <c r="MJ110" s="8"/>
      <c r="MK110" s="8"/>
      <c r="ML110" s="8"/>
      <c r="MM110" s="8"/>
      <c r="MN110" s="8"/>
      <c r="MO110" s="8"/>
      <c r="MP110" s="8"/>
      <c r="MQ110" s="8"/>
      <c r="MR110" s="8"/>
      <c r="MS110" s="8"/>
      <c r="MT110" s="8"/>
      <c r="MU110" s="8"/>
      <c r="MV110" s="8"/>
      <c r="MW110" s="8"/>
      <c r="MX110" s="8"/>
      <c r="MY110" s="8"/>
      <c r="MZ110" s="8"/>
      <c r="NA110" s="8"/>
      <c r="NB110" s="8"/>
      <c r="NC110" s="8"/>
      <c r="ND110" s="8"/>
      <c r="NE110" s="8"/>
      <c r="NF110" s="8"/>
      <c r="NG110" s="8"/>
      <c r="NH110" s="8"/>
      <c r="NI110" s="8"/>
      <c r="NJ110" s="8"/>
      <c r="NK110" s="8"/>
      <c r="NL110" s="8"/>
      <c r="NM110" s="8"/>
      <c r="NN110" s="8"/>
      <c r="NO110" s="8"/>
      <c r="NP110" s="8"/>
      <c r="NQ110" s="8"/>
      <c r="NR110" s="8"/>
      <c r="NS110" s="8"/>
      <c r="NT110" s="8"/>
      <c r="NU110" s="8"/>
      <c r="NV110" s="8"/>
      <c r="NW110" s="8"/>
      <c r="NX110" s="8"/>
      <c r="NY110" s="8"/>
      <c r="NZ110" s="8"/>
      <c r="OA110" s="8"/>
      <c r="OB110" s="8"/>
      <c r="OC110" s="8"/>
      <c r="OD110" s="8"/>
      <c r="OE110" s="8"/>
      <c r="OF110" s="8"/>
      <c r="OG110" s="8"/>
    </row>
    <row r="111" spans="1:397" s="7" customFormat="1" ht="45" customHeight="1" x14ac:dyDescent="0.25">
      <c r="A111" s="32">
        <v>100</v>
      </c>
      <c r="B111" s="34" t="s">
        <v>6</v>
      </c>
      <c r="C111" s="64" t="s">
        <v>82</v>
      </c>
      <c r="D111" s="33" t="s">
        <v>70</v>
      </c>
      <c r="E111" s="33" t="s">
        <v>159</v>
      </c>
      <c r="F111" s="33" t="s">
        <v>165</v>
      </c>
      <c r="G111" s="58">
        <v>8000</v>
      </c>
      <c r="H111" s="45">
        <v>8000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58">
        <f t="shared" si="12"/>
        <v>2000</v>
      </c>
      <c r="P111" s="59">
        <v>250.00000000000006</v>
      </c>
      <c r="Q111" s="55">
        <f t="shared" si="10"/>
        <v>10250</v>
      </c>
      <c r="R111" s="80">
        <v>1928.3300000000004</v>
      </c>
      <c r="S111" s="82">
        <f t="shared" si="8"/>
        <v>8321.67</v>
      </c>
      <c r="T111" s="63" t="str">
        <f t="shared" si="11"/>
        <v>NO APLICA</v>
      </c>
      <c r="V111" s="5" t="s">
        <v>144</v>
      </c>
      <c r="W111" s="73">
        <f t="shared" si="9"/>
        <v>0</v>
      </c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  <c r="IW111" s="8"/>
      <c r="IX111" s="8"/>
      <c r="IY111" s="8"/>
      <c r="IZ111" s="8"/>
      <c r="JA111" s="8"/>
      <c r="JB111" s="8"/>
      <c r="JC111" s="8"/>
      <c r="JD111" s="8"/>
      <c r="JE111" s="8"/>
      <c r="JF111" s="8"/>
      <c r="JG111" s="8"/>
      <c r="JH111" s="8"/>
      <c r="JI111" s="8"/>
      <c r="JJ111" s="8"/>
      <c r="JK111" s="8"/>
      <c r="JL111" s="8"/>
      <c r="JM111" s="8"/>
      <c r="JN111" s="8"/>
      <c r="JO111" s="8"/>
      <c r="JP111" s="8"/>
      <c r="JQ111" s="8"/>
      <c r="JR111" s="8"/>
      <c r="JS111" s="8"/>
      <c r="JT111" s="8"/>
      <c r="JU111" s="8"/>
      <c r="JV111" s="8"/>
      <c r="JW111" s="8"/>
      <c r="JX111" s="8"/>
      <c r="JY111" s="8"/>
      <c r="JZ111" s="8"/>
      <c r="KA111" s="8"/>
      <c r="KB111" s="8"/>
      <c r="KC111" s="8"/>
      <c r="KD111" s="8"/>
      <c r="KE111" s="8"/>
      <c r="KF111" s="8"/>
      <c r="KG111" s="8"/>
      <c r="KH111" s="8"/>
      <c r="KI111" s="8"/>
      <c r="KJ111" s="8"/>
      <c r="KK111" s="8"/>
      <c r="KL111" s="8"/>
      <c r="KM111" s="8"/>
      <c r="KN111" s="8"/>
      <c r="KO111" s="8"/>
      <c r="KP111" s="8"/>
      <c r="KQ111" s="8"/>
      <c r="KR111" s="8"/>
      <c r="KS111" s="8"/>
      <c r="KT111" s="8"/>
      <c r="KU111" s="8"/>
      <c r="KV111" s="8"/>
      <c r="KW111" s="8"/>
      <c r="KX111" s="8"/>
      <c r="KY111" s="8"/>
      <c r="KZ111" s="8"/>
      <c r="LA111" s="8"/>
      <c r="LB111" s="8"/>
      <c r="LC111" s="8"/>
      <c r="LD111" s="8"/>
      <c r="LE111" s="8"/>
      <c r="LF111" s="8"/>
      <c r="LG111" s="8"/>
      <c r="LH111" s="8"/>
      <c r="LI111" s="8"/>
      <c r="LJ111" s="8"/>
      <c r="LK111" s="8"/>
      <c r="LL111" s="8"/>
      <c r="LM111" s="8"/>
      <c r="LN111" s="8"/>
      <c r="LO111" s="8"/>
      <c r="LP111" s="8"/>
      <c r="LQ111" s="8"/>
      <c r="LR111" s="8"/>
      <c r="LS111" s="8"/>
      <c r="LT111" s="8"/>
      <c r="LU111" s="8"/>
      <c r="LV111" s="8"/>
      <c r="LW111" s="8"/>
      <c r="LX111" s="8"/>
      <c r="LY111" s="8"/>
      <c r="LZ111" s="8"/>
      <c r="MA111" s="8"/>
      <c r="MB111" s="8"/>
      <c r="MC111" s="8"/>
      <c r="MD111" s="8"/>
      <c r="ME111" s="8"/>
      <c r="MF111" s="8"/>
      <c r="MG111" s="8"/>
      <c r="MH111" s="8"/>
      <c r="MI111" s="8"/>
      <c r="MJ111" s="8"/>
      <c r="MK111" s="8"/>
      <c r="ML111" s="8"/>
      <c r="MM111" s="8"/>
      <c r="MN111" s="8"/>
      <c r="MO111" s="8"/>
      <c r="MP111" s="8"/>
      <c r="MQ111" s="8"/>
      <c r="MR111" s="8"/>
      <c r="MS111" s="8"/>
      <c r="MT111" s="8"/>
      <c r="MU111" s="8"/>
      <c r="MV111" s="8"/>
      <c r="MW111" s="8"/>
      <c r="MX111" s="8"/>
      <c r="MY111" s="8"/>
      <c r="MZ111" s="8"/>
      <c r="NA111" s="8"/>
      <c r="NB111" s="8"/>
      <c r="NC111" s="8"/>
      <c r="ND111" s="8"/>
      <c r="NE111" s="8"/>
      <c r="NF111" s="8"/>
      <c r="NG111" s="8"/>
      <c r="NH111" s="8"/>
      <c r="NI111" s="8"/>
      <c r="NJ111" s="8"/>
      <c r="NK111" s="8"/>
      <c r="NL111" s="8"/>
      <c r="NM111" s="8"/>
      <c r="NN111" s="8"/>
      <c r="NO111" s="8"/>
      <c r="NP111" s="8"/>
      <c r="NQ111" s="8"/>
      <c r="NR111" s="8"/>
      <c r="NS111" s="8"/>
      <c r="NT111" s="8"/>
      <c r="NU111" s="8"/>
      <c r="NV111" s="8"/>
      <c r="NW111" s="8"/>
      <c r="NX111" s="8"/>
      <c r="NY111" s="8"/>
      <c r="NZ111" s="8"/>
      <c r="OA111" s="8"/>
      <c r="OB111" s="8"/>
      <c r="OC111" s="8"/>
      <c r="OD111" s="8"/>
      <c r="OE111" s="8"/>
      <c r="OF111" s="8"/>
      <c r="OG111" s="8"/>
    </row>
    <row r="112" spans="1:397" s="7" customFormat="1" ht="45" customHeight="1" x14ac:dyDescent="0.25">
      <c r="A112" s="32">
        <v>101</v>
      </c>
      <c r="B112" s="34" t="s">
        <v>6</v>
      </c>
      <c r="C112" s="64" t="s">
        <v>154</v>
      </c>
      <c r="D112" s="33" t="s">
        <v>70</v>
      </c>
      <c r="E112" s="35" t="s">
        <v>159</v>
      </c>
      <c r="F112" s="33" t="s">
        <v>165</v>
      </c>
      <c r="G112" s="58">
        <v>8000</v>
      </c>
      <c r="H112" s="45">
        <v>8000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58">
        <f t="shared" si="12"/>
        <v>2000</v>
      </c>
      <c r="P112" s="59">
        <v>250.00000000000006</v>
      </c>
      <c r="Q112" s="55">
        <f t="shared" si="10"/>
        <v>10250</v>
      </c>
      <c r="R112" s="80">
        <v>2993.9</v>
      </c>
      <c r="S112" s="82">
        <f t="shared" si="8"/>
        <v>7256.1</v>
      </c>
      <c r="T112" s="63" t="str">
        <f t="shared" si="11"/>
        <v>NO APLICA</v>
      </c>
      <c r="V112" s="5" t="s">
        <v>144</v>
      </c>
      <c r="W112" s="73">
        <f t="shared" si="9"/>
        <v>0</v>
      </c>
    </row>
    <row r="113" spans="1:397" s="7" customFormat="1" ht="45" customHeight="1" x14ac:dyDescent="0.25">
      <c r="A113" s="32">
        <v>102</v>
      </c>
      <c r="B113" s="34" t="s">
        <v>6</v>
      </c>
      <c r="C113" s="64" t="s">
        <v>180</v>
      </c>
      <c r="D113" s="33" t="s">
        <v>70</v>
      </c>
      <c r="E113" s="35" t="s">
        <v>159</v>
      </c>
      <c r="F113" s="33" t="s">
        <v>165</v>
      </c>
      <c r="G113" s="58">
        <v>8000</v>
      </c>
      <c r="H113" s="45">
        <v>8000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58">
        <f t="shared" si="12"/>
        <v>2000</v>
      </c>
      <c r="P113" s="59">
        <v>250.00000000000006</v>
      </c>
      <c r="Q113" s="55">
        <f t="shared" si="10"/>
        <v>10250</v>
      </c>
      <c r="R113" s="80">
        <v>1928.3300000000004</v>
      </c>
      <c r="S113" s="82">
        <f t="shared" si="8"/>
        <v>8321.67</v>
      </c>
      <c r="T113" s="63" t="str">
        <f t="shared" si="11"/>
        <v>NO APLICA</v>
      </c>
      <c r="V113" s="5" t="s">
        <v>144</v>
      </c>
      <c r="W113" s="73">
        <f t="shared" si="9"/>
        <v>0</v>
      </c>
    </row>
    <row r="114" spans="1:397" s="7" customFormat="1" ht="45" customHeight="1" x14ac:dyDescent="0.25">
      <c r="A114" s="32">
        <v>103</v>
      </c>
      <c r="B114" s="34" t="s">
        <v>6</v>
      </c>
      <c r="C114" s="64" t="s">
        <v>127</v>
      </c>
      <c r="D114" s="33" t="s">
        <v>246</v>
      </c>
      <c r="E114" s="35" t="s">
        <v>159</v>
      </c>
      <c r="F114" s="33" t="s">
        <v>165</v>
      </c>
      <c r="G114" s="58">
        <v>10000</v>
      </c>
      <c r="H114" s="45">
        <v>10000</v>
      </c>
      <c r="I114" s="45">
        <v>0</v>
      </c>
      <c r="J114" s="58">
        <v>0</v>
      </c>
      <c r="K114" s="45">
        <v>0</v>
      </c>
      <c r="L114" s="45">
        <v>0</v>
      </c>
      <c r="M114" s="45">
        <v>0</v>
      </c>
      <c r="N114" s="45">
        <v>0</v>
      </c>
      <c r="O114" s="58">
        <f t="shared" si="12"/>
        <v>2500</v>
      </c>
      <c r="P114" s="59">
        <v>250.00000000000006</v>
      </c>
      <c r="Q114" s="55">
        <f t="shared" si="10"/>
        <v>12750</v>
      </c>
      <c r="R114" s="80">
        <v>2743.83</v>
      </c>
      <c r="S114" s="82">
        <f t="shared" si="8"/>
        <v>10006.17</v>
      </c>
      <c r="T114" s="63" t="str">
        <f t="shared" si="11"/>
        <v>NO APLICA</v>
      </c>
      <c r="V114" s="5" t="s">
        <v>144</v>
      </c>
      <c r="W114" s="73">
        <f t="shared" si="9"/>
        <v>0</v>
      </c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  <c r="IW114" s="8"/>
      <c r="IX114" s="8"/>
      <c r="IY114" s="8"/>
      <c r="IZ114" s="8"/>
      <c r="JA114" s="8"/>
      <c r="JB114" s="8"/>
      <c r="JC114" s="8"/>
      <c r="JD114" s="8"/>
      <c r="JE114" s="8"/>
      <c r="JF114" s="8"/>
      <c r="JG114" s="8"/>
      <c r="JH114" s="8"/>
      <c r="JI114" s="8"/>
      <c r="JJ114" s="8"/>
      <c r="JK114" s="8"/>
      <c r="JL114" s="8"/>
      <c r="JM114" s="8"/>
      <c r="JN114" s="8"/>
      <c r="JO114" s="8"/>
      <c r="JP114" s="8"/>
      <c r="JQ114" s="8"/>
      <c r="JR114" s="8"/>
      <c r="JS114" s="8"/>
      <c r="JT114" s="8"/>
      <c r="JU114" s="8"/>
      <c r="JV114" s="8"/>
      <c r="JW114" s="8"/>
      <c r="JX114" s="8"/>
      <c r="JY114" s="8"/>
      <c r="JZ114" s="8"/>
      <c r="KA114" s="8"/>
      <c r="KB114" s="8"/>
      <c r="KC114" s="8"/>
      <c r="KD114" s="8"/>
      <c r="KE114" s="8"/>
      <c r="KF114" s="8"/>
      <c r="KG114" s="8"/>
      <c r="KH114" s="8"/>
      <c r="KI114" s="8"/>
      <c r="KJ114" s="8"/>
      <c r="KK114" s="8"/>
      <c r="KL114" s="8"/>
      <c r="KM114" s="8"/>
      <c r="KN114" s="8"/>
      <c r="KO114" s="8"/>
      <c r="KP114" s="8"/>
      <c r="KQ114" s="8"/>
      <c r="KR114" s="8"/>
      <c r="KS114" s="8"/>
      <c r="KT114" s="8"/>
      <c r="KU114" s="8"/>
      <c r="KV114" s="8"/>
      <c r="KW114" s="8"/>
      <c r="KX114" s="8"/>
      <c r="KY114" s="8"/>
      <c r="KZ114" s="8"/>
      <c r="LA114" s="8"/>
      <c r="LB114" s="8"/>
      <c r="LC114" s="8"/>
      <c r="LD114" s="8"/>
      <c r="LE114" s="8"/>
      <c r="LF114" s="8"/>
      <c r="LG114" s="8"/>
      <c r="LH114" s="8"/>
      <c r="LI114" s="8"/>
      <c r="LJ114" s="8"/>
      <c r="LK114" s="8"/>
      <c r="LL114" s="8"/>
      <c r="LM114" s="8"/>
      <c r="LN114" s="8"/>
      <c r="LO114" s="8"/>
      <c r="LP114" s="8"/>
      <c r="LQ114" s="8"/>
      <c r="LR114" s="8"/>
      <c r="LS114" s="8"/>
      <c r="LT114" s="8"/>
      <c r="LU114" s="8"/>
      <c r="LV114" s="8"/>
      <c r="LW114" s="8"/>
      <c r="LX114" s="8"/>
      <c r="LY114" s="8"/>
      <c r="LZ114" s="8"/>
      <c r="MA114" s="8"/>
      <c r="MB114" s="8"/>
      <c r="MC114" s="8"/>
      <c r="MD114" s="8"/>
      <c r="ME114" s="8"/>
      <c r="MF114" s="8"/>
      <c r="MG114" s="8"/>
      <c r="MH114" s="8"/>
      <c r="MI114" s="8"/>
      <c r="MJ114" s="8"/>
      <c r="MK114" s="8"/>
      <c r="ML114" s="8"/>
      <c r="MM114" s="8"/>
      <c r="MN114" s="8"/>
      <c r="MO114" s="8"/>
      <c r="MP114" s="8"/>
      <c r="MQ114" s="8"/>
      <c r="MR114" s="8"/>
      <c r="MS114" s="8"/>
      <c r="MT114" s="8"/>
      <c r="MU114" s="8"/>
      <c r="MV114" s="8"/>
      <c r="MW114" s="8"/>
      <c r="MX114" s="8"/>
      <c r="MY114" s="8"/>
      <c r="MZ114" s="8"/>
      <c r="NA114" s="8"/>
      <c r="NB114" s="8"/>
      <c r="NC114" s="8"/>
      <c r="ND114" s="8"/>
      <c r="NE114" s="8"/>
      <c r="NF114" s="8"/>
      <c r="NG114" s="8"/>
      <c r="NH114" s="8"/>
      <c r="NI114" s="8"/>
      <c r="NJ114" s="8"/>
      <c r="NK114" s="8"/>
      <c r="NL114" s="8"/>
      <c r="NM114" s="8"/>
      <c r="NN114" s="8"/>
      <c r="NO114" s="8"/>
      <c r="NP114" s="8"/>
      <c r="NQ114" s="8"/>
      <c r="NR114" s="8"/>
      <c r="NS114" s="8"/>
      <c r="NT114" s="8"/>
      <c r="NU114" s="8"/>
      <c r="NV114" s="8"/>
      <c r="NW114" s="8"/>
      <c r="NX114" s="8"/>
      <c r="NY114" s="8"/>
      <c r="NZ114" s="8"/>
      <c r="OA114" s="8"/>
      <c r="OB114" s="8"/>
      <c r="OC114" s="8"/>
      <c r="OD114" s="8"/>
      <c r="OE114" s="8"/>
      <c r="OF114" s="8"/>
      <c r="OG114" s="8"/>
    </row>
    <row r="115" spans="1:397" s="21" customFormat="1" ht="45" customHeight="1" x14ac:dyDescent="0.25">
      <c r="A115" s="32">
        <v>104</v>
      </c>
      <c r="B115" s="34" t="s">
        <v>6</v>
      </c>
      <c r="C115" s="64" t="s">
        <v>108</v>
      </c>
      <c r="D115" s="33" t="s">
        <v>246</v>
      </c>
      <c r="E115" s="35" t="s">
        <v>159</v>
      </c>
      <c r="F115" s="33" t="s">
        <v>165</v>
      </c>
      <c r="G115" s="58">
        <v>10000</v>
      </c>
      <c r="H115" s="45">
        <v>10000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58">
        <f t="shared" si="12"/>
        <v>2500</v>
      </c>
      <c r="P115" s="59">
        <v>250.00000000000006</v>
      </c>
      <c r="Q115" s="55">
        <f t="shared" si="10"/>
        <v>12750</v>
      </c>
      <c r="R115" s="80">
        <v>2743.83</v>
      </c>
      <c r="S115" s="82">
        <f t="shared" si="8"/>
        <v>10006.17</v>
      </c>
      <c r="T115" s="63" t="str">
        <f t="shared" si="11"/>
        <v>NO APLICA</v>
      </c>
      <c r="V115" s="5" t="s">
        <v>144</v>
      </c>
      <c r="W115" s="73">
        <f t="shared" si="9"/>
        <v>0</v>
      </c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  <c r="IU115" s="20"/>
      <c r="IV115" s="20"/>
      <c r="IW115" s="20"/>
      <c r="IX115" s="20"/>
      <c r="IY115" s="20"/>
      <c r="IZ115" s="20"/>
      <c r="JA115" s="20"/>
      <c r="JB115" s="20"/>
      <c r="JC115" s="20"/>
      <c r="JD115" s="20"/>
      <c r="JE115" s="20"/>
      <c r="JF115" s="20"/>
      <c r="JG115" s="20"/>
      <c r="JH115" s="20"/>
      <c r="JI115" s="20"/>
      <c r="JJ115" s="20"/>
      <c r="JK115" s="20"/>
      <c r="JL115" s="20"/>
      <c r="JM115" s="20"/>
      <c r="JN115" s="20"/>
      <c r="JO115" s="20"/>
      <c r="JP115" s="20"/>
      <c r="JQ115" s="20"/>
      <c r="JR115" s="20"/>
      <c r="JS115" s="20"/>
      <c r="JT115" s="20"/>
      <c r="JU115" s="20"/>
      <c r="JV115" s="20"/>
      <c r="JW115" s="20"/>
      <c r="JX115" s="20"/>
      <c r="JY115" s="20"/>
      <c r="JZ115" s="20"/>
      <c r="KA115" s="20"/>
      <c r="KB115" s="20"/>
      <c r="KC115" s="20"/>
      <c r="KD115" s="20"/>
      <c r="KE115" s="20"/>
      <c r="KF115" s="20"/>
      <c r="KG115" s="20"/>
      <c r="KH115" s="20"/>
      <c r="KI115" s="20"/>
      <c r="KJ115" s="20"/>
      <c r="KK115" s="20"/>
      <c r="KL115" s="20"/>
      <c r="KM115" s="20"/>
      <c r="KN115" s="20"/>
      <c r="KO115" s="20"/>
      <c r="KP115" s="20"/>
      <c r="KQ115" s="20"/>
      <c r="KR115" s="20"/>
      <c r="KS115" s="20"/>
      <c r="KT115" s="20"/>
      <c r="KU115" s="20"/>
      <c r="KV115" s="20"/>
      <c r="KW115" s="20"/>
      <c r="KX115" s="20"/>
      <c r="KY115" s="20"/>
      <c r="KZ115" s="20"/>
      <c r="LA115" s="20"/>
      <c r="LB115" s="20"/>
      <c r="LC115" s="20"/>
      <c r="LD115" s="20"/>
      <c r="LE115" s="20"/>
      <c r="LF115" s="20"/>
      <c r="LG115" s="20"/>
      <c r="LH115" s="20"/>
      <c r="LI115" s="20"/>
      <c r="LJ115" s="20"/>
      <c r="LK115" s="20"/>
      <c r="LL115" s="20"/>
      <c r="LM115" s="20"/>
      <c r="LN115" s="20"/>
      <c r="LO115" s="20"/>
      <c r="LP115" s="20"/>
      <c r="LQ115" s="20"/>
      <c r="LR115" s="20"/>
      <c r="LS115" s="20"/>
      <c r="LT115" s="20"/>
      <c r="LU115" s="20"/>
      <c r="LV115" s="20"/>
      <c r="LW115" s="20"/>
      <c r="LX115" s="20"/>
      <c r="LY115" s="20"/>
      <c r="LZ115" s="20"/>
      <c r="MA115" s="20"/>
      <c r="MB115" s="20"/>
      <c r="MC115" s="20"/>
      <c r="MD115" s="20"/>
      <c r="ME115" s="20"/>
      <c r="MF115" s="20"/>
      <c r="MG115" s="20"/>
      <c r="MH115" s="20"/>
      <c r="MI115" s="20"/>
      <c r="MJ115" s="20"/>
      <c r="MK115" s="20"/>
      <c r="ML115" s="20"/>
      <c r="MM115" s="20"/>
      <c r="MN115" s="20"/>
      <c r="MO115" s="20"/>
      <c r="MP115" s="20"/>
      <c r="MQ115" s="20"/>
      <c r="MR115" s="20"/>
      <c r="MS115" s="20"/>
      <c r="MT115" s="20"/>
      <c r="MU115" s="20"/>
      <c r="MV115" s="20"/>
      <c r="MW115" s="20"/>
      <c r="MX115" s="20"/>
      <c r="MY115" s="20"/>
      <c r="MZ115" s="20"/>
      <c r="NA115" s="20"/>
      <c r="NB115" s="20"/>
      <c r="NC115" s="20"/>
      <c r="ND115" s="20"/>
      <c r="NE115" s="20"/>
      <c r="NF115" s="20"/>
      <c r="NG115" s="20"/>
      <c r="NH115" s="20"/>
      <c r="NI115" s="20"/>
      <c r="NJ115" s="20"/>
      <c r="NK115" s="20"/>
      <c r="NL115" s="20"/>
      <c r="NM115" s="20"/>
      <c r="NN115" s="20"/>
      <c r="NO115" s="20"/>
      <c r="NP115" s="20"/>
      <c r="NQ115" s="20"/>
      <c r="NR115" s="20"/>
      <c r="NS115" s="20"/>
      <c r="NT115" s="20"/>
      <c r="NU115" s="20"/>
      <c r="NV115" s="20"/>
      <c r="NW115" s="20"/>
      <c r="NX115" s="20"/>
      <c r="NY115" s="20"/>
      <c r="NZ115" s="20"/>
      <c r="OA115" s="20"/>
      <c r="OB115" s="20"/>
      <c r="OC115" s="20"/>
      <c r="OD115" s="20"/>
      <c r="OE115" s="20"/>
      <c r="OF115" s="20"/>
      <c r="OG115" s="20"/>
    </row>
    <row r="116" spans="1:397" s="21" customFormat="1" ht="45" customHeight="1" x14ac:dyDescent="0.25">
      <c r="A116" s="32">
        <v>105</v>
      </c>
      <c r="B116" s="34" t="s">
        <v>6</v>
      </c>
      <c r="C116" s="64" t="s">
        <v>111</v>
      </c>
      <c r="D116" s="33" t="s">
        <v>246</v>
      </c>
      <c r="E116" s="35" t="s">
        <v>159</v>
      </c>
      <c r="F116" s="33" t="s">
        <v>165</v>
      </c>
      <c r="G116" s="58">
        <v>10000</v>
      </c>
      <c r="H116" s="45">
        <v>10000</v>
      </c>
      <c r="I116" s="45">
        <v>0</v>
      </c>
      <c r="J116" s="58">
        <v>0</v>
      </c>
      <c r="K116" s="45">
        <v>0</v>
      </c>
      <c r="L116" s="45">
        <v>0</v>
      </c>
      <c r="M116" s="45">
        <v>0</v>
      </c>
      <c r="N116" s="45">
        <v>0</v>
      </c>
      <c r="O116" s="58">
        <f t="shared" si="12"/>
        <v>2500</v>
      </c>
      <c r="P116" s="59">
        <v>250.00000000000006</v>
      </c>
      <c r="Q116" s="55">
        <f t="shared" si="10"/>
        <v>12750</v>
      </c>
      <c r="R116" s="80">
        <v>3471.59</v>
      </c>
      <c r="S116" s="82">
        <f t="shared" si="8"/>
        <v>9278.41</v>
      </c>
      <c r="T116" s="63" t="str">
        <f t="shared" si="11"/>
        <v>NO APLICA</v>
      </c>
      <c r="V116" s="5" t="s">
        <v>144</v>
      </c>
      <c r="W116" s="73">
        <f t="shared" si="9"/>
        <v>0</v>
      </c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  <c r="IT116" s="20"/>
      <c r="IU116" s="20"/>
      <c r="IV116" s="20"/>
      <c r="IW116" s="20"/>
      <c r="IX116" s="20"/>
      <c r="IY116" s="20"/>
      <c r="IZ116" s="20"/>
      <c r="JA116" s="20"/>
      <c r="JB116" s="20"/>
      <c r="JC116" s="20"/>
      <c r="JD116" s="20"/>
      <c r="JE116" s="20"/>
      <c r="JF116" s="20"/>
      <c r="JG116" s="20"/>
      <c r="JH116" s="20"/>
      <c r="JI116" s="20"/>
      <c r="JJ116" s="20"/>
      <c r="JK116" s="20"/>
      <c r="JL116" s="20"/>
      <c r="JM116" s="20"/>
      <c r="JN116" s="20"/>
      <c r="JO116" s="20"/>
      <c r="JP116" s="20"/>
      <c r="JQ116" s="20"/>
      <c r="JR116" s="20"/>
      <c r="JS116" s="20"/>
      <c r="JT116" s="20"/>
      <c r="JU116" s="20"/>
      <c r="JV116" s="20"/>
      <c r="JW116" s="20"/>
      <c r="JX116" s="20"/>
      <c r="JY116" s="20"/>
      <c r="JZ116" s="20"/>
      <c r="KA116" s="20"/>
      <c r="KB116" s="20"/>
      <c r="KC116" s="20"/>
      <c r="KD116" s="20"/>
      <c r="KE116" s="20"/>
      <c r="KF116" s="20"/>
      <c r="KG116" s="20"/>
      <c r="KH116" s="20"/>
      <c r="KI116" s="20"/>
      <c r="KJ116" s="20"/>
      <c r="KK116" s="20"/>
      <c r="KL116" s="20"/>
      <c r="KM116" s="20"/>
      <c r="KN116" s="20"/>
      <c r="KO116" s="20"/>
      <c r="KP116" s="20"/>
      <c r="KQ116" s="20"/>
      <c r="KR116" s="20"/>
      <c r="KS116" s="20"/>
      <c r="KT116" s="20"/>
      <c r="KU116" s="20"/>
      <c r="KV116" s="20"/>
      <c r="KW116" s="20"/>
      <c r="KX116" s="20"/>
      <c r="KY116" s="20"/>
      <c r="KZ116" s="20"/>
      <c r="LA116" s="20"/>
      <c r="LB116" s="20"/>
      <c r="LC116" s="20"/>
      <c r="LD116" s="20"/>
      <c r="LE116" s="20"/>
      <c r="LF116" s="20"/>
      <c r="LG116" s="20"/>
      <c r="LH116" s="20"/>
      <c r="LI116" s="20"/>
      <c r="LJ116" s="20"/>
      <c r="LK116" s="20"/>
      <c r="LL116" s="20"/>
      <c r="LM116" s="20"/>
      <c r="LN116" s="20"/>
      <c r="LO116" s="20"/>
      <c r="LP116" s="20"/>
      <c r="LQ116" s="20"/>
      <c r="LR116" s="20"/>
      <c r="LS116" s="20"/>
      <c r="LT116" s="20"/>
      <c r="LU116" s="20"/>
      <c r="LV116" s="20"/>
      <c r="LW116" s="20"/>
      <c r="LX116" s="20"/>
      <c r="LY116" s="20"/>
      <c r="LZ116" s="20"/>
      <c r="MA116" s="20"/>
      <c r="MB116" s="20"/>
      <c r="MC116" s="20"/>
      <c r="MD116" s="20"/>
      <c r="ME116" s="20"/>
      <c r="MF116" s="20"/>
      <c r="MG116" s="20"/>
      <c r="MH116" s="20"/>
      <c r="MI116" s="20"/>
      <c r="MJ116" s="20"/>
      <c r="MK116" s="20"/>
      <c r="ML116" s="20"/>
      <c r="MM116" s="20"/>
      <c r="MN116" s="20"/>
      <c r="MO116" s="20"/>
      <c r="MP116" s="20"/>
      <c r="MQ116" s="20"/>
      <c r="MR116" s="20"/>
      <c r="MS116" s="20"/>
      <c r="MT116" s="20"/>
      <c r="MU116" s="20"/>
      <c r="MV116" s="20"/>
      <c r="MW116" s="20"/>
      <c r="MX116" s="20"/>
      <c r="MY116" s="20"/>
      <c r="MZ116" s="20"/>
      <c r="NA116" s="20"/>
      <c r="NB116" s="20"/>
      <c r="NC116" s="20"/>
      <c r="ND116" s="20"/>
      <c r="NE116" s="20"/>
      <c r="NF116" s="20"/>
      <c r="NG116" s="20"/>
      <c r="NH116" s="20"/>
      <c r="NI116" s="20"/>
      <c r="NJ116" s="20"/>
      <c r="NK116" s="20"/>
      <c r="NL116" s="20"/>
      <c r="NM116" s="20"/>
      <c r="NN116" s="20"/>
      <c r="NO116" s="20"/>
      <c r="NP116" s="20"/>
      <c r="NQ116" s="20"/>
      <c r="NR116" s="20"/>
      <c r="NS116" s="20"/>
      <c r="NT116" s="20"/>
      <c r="NU116" s="20"/>
      <c r="NV116" s="20"/>
      <c r="NW116" s="20"/>
      <c r="NX116" s="20"/>
      <c r="NY116" s="20"/>
      <c r="NZ116" s="20"/>
      <c r="OA116" s="20"/>
      <c r="OB116" s="20"/>
      <c r="OC116" s="20"/>
      <c r="OD116" s="20"/>
      <c r="OE116" s="20"/>
      <c r="OF116" s="20"/>
      <c r="OG116" s="20"/>
    </row>
    <row r="117" spans="1:397" s="21" customFormat="1" ht="45" customHeight="1" x14ac:dyDescent="0.25">
      <c r="A117" s="32">
        <v>106</v>
      </c>
      <c r="B117" s="34" t="s">
        <v>6</v>
      </c>
      <c r="C117" s="64" t="s">
        <v>116</v>
      </c>
      <c r="D117" s="33" t="s">
        <v>246</v>
      </c>
      <c r="E117" s="35" t="s">
        <v>159</v>
      </c>
      <c r="F117" s="33" t="s">
        <v>165</v>
      </c>
      <c r="G117" s="58">
        <v>10000</v>
      </c>
      <c r="H117" s="45">
        <v>10000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58">
        <f t="shared" si="12"/>
        <v>2500</v>
      </c>
      <c r="P117" s="59">
        <v>250.00000000000006</v>
      </c>
      <c r="Q117" s="55">
        <f t="shared" si="10"/>
        <v>12750</v>
      </c>
      <c r="R117" s="80">
        <v>2743.83</v>
      </c>
      <c r="S117" s="82">
        <f t="shared" si="8"/>
        <v>10006.17</v>
      </c>
      <c r="T117" s="63" t="str">
        <f t="shared" si="11"/>
        <v>NO APLICA</v>
      </c>
      <c r="V117" s="5" t="s">
        <v>144</v>
      </c>
      <c r="W117" s="73">
        <f t="shared" si="9"/>
        <v>0</v>
      </c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  <c r="IT117" s="20"/>
      <c r="IU117" s="20"/>
      <c r="IV117" s="20"/>
      <c r="IW117" s="20"/>
      <c r="IX117" s="20"/>
      <c r="IY117" s="20"/>
      <c r="IZ117" s="20"/>
      <c r="JA117" s="20"/>
      <c r="JB117" s="20"/>
      <c r="JC117" s="20"/>
      <c r="JD117" s="20"/>
      <c r="JE117" s="20"/>
      <c r="JF117" s="20"/>
      <c r="JG117" s="20"/>
      <c r="JH117" s="20"/>
      <c r="JI117" s="20"/>
      <c r="JJ117" s="20"/>
      <c r="JK117" s="20"/>
      <c r="JL117" s="20"/>
      <c r="JM117" s="20"/>
      <c r="JN117" s="20"/>
      <c r="JO117" s="20"/>
      <c r="JP117" s="20"/>
      <c r="JQ117" s="20"/>
      <c r="JR117" s="20"/>
      <c r="JS117" s="20"/>
      <c r="JT117" s="20"/>
      <c r="JU117" s="20"/>
      <c r="JV117" s="20"/>
      <c r="JW117" s="20"/>
      <c r="JX117" s="20"/>
      <c r="JY117" s="20"/>
      <c r="JZ117" s="20"/>
      <c r="KA117" s="20"/>
      <c r="KB117" s="20"/>
      <c r="KC117" s="20"/>
      <c r="KD117" s="20"/>
      <c r="KE117" s="20"/>
      <c r="KF117" s="20"/>
      <c r="KG117" s="20"/>
      <c r="KH117" s="20"/>
      <c r="KI117" s="20"/>
      <c r="KJ117" s="20"/>
      <c r="KK117" s="20"/>
      <c r="KL117" s="20"/>
      <c r="KM117" s="20"/>
      <c r="KN117" s="20"/>
      <c r="KO117" s="20"/>
      <c r="KP117" s="20"/>
      <c r="KQ117" s="20"/>
      <c r="KR117" s="20"/>
      <c r="KS117" s="20"/>
      <c r="KT117" s="20"/>
      <c r="KU117" s="20"/>
      <c r="KV117" s="20"/>
      <c r="KW117" s="20"/>
      <c r="KX117" s="20"/>
      <c r="KY117" s="20"/>
      <c r="KZ117" s="20"/>
      <c r="LA117" s="20"/>
      <c r="LB117" s="20"/>
      <c r="LC117" s="20"/>
      <c r="LD117" s="20"/>
      <c r="LE117" s="20"/>
      <c r="LF117" s="20"/>
      <c r="LG117" s="20"/>
      <c r="LH117" s="20"/>
      <c r="LI117" s="20"/>
      <c r="LJ117" s="20"/>
      <c r="LK117" s="20"/>
      <c r="LL117" s="20"/>
      <c r="LM117" s="20"/>
      <c r="LN117" s="20"/>
      <c r="LO117" s="20"/>
      <c r="LP117" s="20"/>
      <c r="LQ117" s="20"/>
      <c r="LR117" s="20"/>
      <c r="LS117" s="20"/>
      <c r="LT117" s="20"/>
      <c r="LU117" s="20"/>
      <c r="LV117" s="20"/>
      <c r="LW117" s="20"/>
      <c r="LX117" s="20"/>
      <c r="LY117" s="20"/>
      <c r="LZ117" s="20"/>
      <c r="MA117" s="20"/>
      <c r="MB117" s="20"/>
      <c r="MC117" s="20"/>
      <c r="MD117" s="20"/>
      <c r="ME117" s="20"/>
      <c r="MF117" s="20"/>
      <c r="MG117" s="20"/>
      <c r="MH117" s="20"/>
      <c r="MI117" s="20"/>
      <c r="MJ117" s="20"/>
      <c r="MK117" s="20"/>
      <c r="ML117" s="20"/>
      <c r="MM117" s="20"/>
      <c r="MN117" s="20"/>
      <c r="MO117" s="20"/>
      <c r="MP117" s="20"/>
      <c r="MQ117" s="20"/>
      <c r="MR117" s="20"/>
      <c r="MS117" s="20"/>
      <c r="MT117" s="20"/>
      <c r="MU117" s="20"/>
      <c r="MV117" s="20"/>
      <c r="MW117" s="20"/>
      <c r="MX117" s="20"/>
      <c r="MY117" s="20"/>
      <c r="MZ117" s="20"/>
      <c r="NA117" s="20"/>
      <c r="NB117" s="20"/>
      <c r="NC117" s="20"/>
      <c r="ND117" s="20"/>
      <c r="NE117" s="20"/>
      <c r="NF117" s="20"/>
      <c r="NG117" s="20"/>
      <c r="NH117" s="20"/>
      <c r="NI117" s="20"/>
      <c r="NJ117" s="20"/>
      <c r="NK117" s="20"/>
      <c r="NL117" s="20"/>
      <c r="NM117" s="20"/>
      <c r="NN117" s="20"/>
      <c r="NO117" s="20"/>
      <c r="NP117" s="20"/>
      <c r="NQ117" s="20"/>
      <c r="NR117" s="20"/>
      <c r="NS117" s="20"/>
      <c r="NT117" s="20"/>
      <c r="NU117" s="20"/>
      <c r="NV117" s="20"/>
      <c r="NW117" s="20"/>
      <c r="NX117" s="20"/>
      <c r="NY117" s="20"/>
      <c r="NZ117" s="20"/>
      <c r="OA117" s="20"/>
      <c r="OB117" s="20"/>
      <c r="OC117" s="20"/>
      <c r="OD117" s="20"/>
      <c r="OE117" s="20"/>
      <c r="OF117" s="20"/>
      <c r="OG117" s="20"/>
    </row>
    <row r="118" spans="1:397" s="21" customFormat="1" ht="45" customHeight="1" x14ac:dyDescent="0.25">
      <c r="A118" s="32">
        <v>107</v>
      </c>
      <c r="B118" s="34" t="s">
        <v>6</v>
      </c>
      <c r="C118" s="64" t="s">
        <v>97</v>
      </c>
      <c r="D118" s="33" t="s">
        <v>70</v>
      </c>
      <c r="E118" s="35" t="s">
        <v>159</v>
      </c>
      <c r="F118" s="33" t="s">
        <v>165</v>
      </c>
      <c r="G118" s="58">
        <v>8000</v>
      </c>
      <c r="H118" s="45">
        <v>8000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58">
        <f t="shared" si="12"/>
        <v>2000</v>
      </c>
      <c r="P118" s="59">
        <v>250.00000000000006</v>
      </c>
      <c r="Q118" s="55">
        <f t="shared" si="10"/>
        <v>10250</v>
      </c>
      <c r="R118" s="80">
        <v>1928.3300000000004</v>
      </c>
      <c r="S118" s="82">
        <f t="shared" si="8"/>
        <v>8321.67</v>
      </c>
      <c r="T118" s="63" t="str">
        <f t="shared" si="11"/>
        <v>NO APLICA</v>
      </c>
      <c r="V118" s="5" t="s">
        <v>144</v>
      </c>
      <c r="W118" s="73">
        <f t="shared" si="9"/>
        <v>0</v>
      </c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  <c r="IT118" s="20"/>
      <c r="IU118" s="20"/>
      <c r="IV118" s="20"/>
      <c r="IW118" s="20"/>
      <c r="IX118" s="20"/>
      <c r="IY118" s="20"/>
      <c r="IZ118" s="20"/>
      <c r="JA118" s="20"/>
      <c r="JB118" s="20"/>
      <c r="JC118" s="20"/>
      <c r="JD118" s="20"/>
      <c r="JE118" s="20"/>
      <c r="JF118" s="20"/>
      <c r="JG118" s="20"/>
      <c r="JH118" s="20"/>
      <c r="JI118" s="20"/>
      <c r="JJ118" s="20"/>
      <c r="JK118" s="20"/>
      <c r="JL118" s="20"/>
      <c r="JM118" s="20"/>
      <c r="JN118" s="20"/>
      <c r="JO118" s="20"/>
      <c r="JP118" s="20"/>
      <c r="JQ118" s="20"/>
      <c r="JR118" s="20"/>
      <c r="JS118" s="20"/>
      <c r="JT118" s="20"/>
      <c r="JU118" s="20"/>
      <c r="JV118" s="20"/>
      <c r="JW118" s="20"/>
      <c r="JX118" s="20"/>
      <c r="JY118" s="20"/>
      <c r="JZ118" s="20"/>
      <c r="KA118" s="20"/>
      <c r="KB118" s="20"/>
      <c r="KC118" s="20"/>
      <c r="KD118" s="20"/>
      <c r="KE118" s="20"/>
      <c r="KF118" s="20"/>
      <c r="KG118" s="20"/>
      <c r="KH118" s="20"/>
      <c r="KI118" s="20"/>
      <c r="KJ118" s="20"/>
      <c r="KK118" s="20"/>
      <c r="KL118" s="20"/>
      <c r="KM118" s="20"/>
      <c r="KN118" s="20"/>
      <c r="KO118" s="20"/>
      <c r="KP118" s="20"/>
      <c r="KQ118" s="20"/>
      <c r="KR118" s="20"/>
      <c r="KS118" s="20"/>
      <c r="KT118" s="20"/>
      <c r="KU118" s="20"/>
      <c r="KV118" s="20"/>
      <c r="KW118" s="20"/>
      <c r="KX118" s="20"/>
      <c r="KY118" s="20"/>
      <c r="KZ118" s="20"/>
      <c r="LA118" s="20"/>
      <c r="LB118" s="20"/>
      <c r="LC118" s="20"/>
      <c r="LD118" s="20"/>
      <c r="LE118" s="20"/>
      <c r="LF118" s="20"/>
      <c r="LG118" s="20"/>
      <c r="LH118" s="20"/>
      <c r="LI118" s="20"/>
      <c r="LJ118" s="20"/>
      <c r="LK118" s="20"/>
      <c r="LL118" s="20"/>
      <c r="LM118" s="20"/>
      <c r="LN118" s="20"/>
      <c r="LO118" s="20"/>
      <c r="LP118" s="20"/>
      <c r="LQ118" s="20"/>
      <c r="LR118" s="20"/>
      <c r="LS118" s="20"/>
      <c r="LT118" s="20"/>
      <c r="LU118" s="20"/>
      <c r="LV118" s="20"/>
      <c r="LW118" s="20"/>
      <c r="LX118" s="20"/>
      <c r="LY118" s="20"/>
      <c r="LZ118" s="20"/>
      <c r="MA118" s="20"/>
      <c r="MB118" s="20"/>
      <c r="MC118" s="20"/>
      <c r="MD118" s="20"/>
      <c r="ME118" s="20"/>
      <c r="MF118" s="20"/>
      <c r="MG118" s="20"/>
      <c r="MH118" s="20"/>
      <c r="MI118" s="20"/>
      <c r="MJ118" s="20"/>
      <c r="MK118" s="20"/>
      <c r="ML118" s="20"/>
      <c r="MM118" s="20"/>
      <c r="MN118" s="20"/>
      <c r="MO118" s="20"/>
      <c r="MP118" s="20"/>
      <c r="MQ118" s="20"/>
      <c r="MR118" s="20"/>
      <c r="MS118" s="20"/>
      <c r="MT118" s="20"/>
      <c r="MU118" s="20"/>
      <c r="MV118" s="20"/>
      <c r="MW118" s="20"/>
      <c r="MX118" s="20"/>
      <c r="MY118" s="20"/>
      <c r="MZ118" s="20"/>
      <c r="NA118" s="20"/>
      <c r="NB118" s="20"/>
      <c r="NC118" s="20"/>
      <c r="ND118" s="20"/>
      <c r="NE118" s="20"/>
      <c r="NF118" s="20"/>
      <c r="NG118" s="20"/>
      <c r="NH118" s="20"/>
      <c r="NI118" s="20"/>
      <c r="NJ118" s="20"/>
      <c r="NK118" s="20"/>
      <c r="NL118" s="20"/>
      <c r="NM118" s="20"/>
      <c r="NN118" s="20"/>
      <c r="NO118" s="20"/>
      <c r="NP118" s="20"/>
      <c r="NQ118" s="20"/>
      <c r="NR118" s="20"/>
      <c r="NS118" s="20"/>
      <c r="NT118" s="20"/>
      <c r="NU118" s="20"/>
      <c r="NV118" s="20"/>
      <c r="NW118" s="20"/>
      <c r="NX118" s="20"/>
      <c r="NY118" s="20"/>
      <c r="NZ118" s="20"/>
      <c r="OA118" s="20"/>
      <c r="OB118" s="20"/>
      <c r="OC118" s="20"/>
      <c r="OD118" s="20"/>
      <c r="OE118" s="20"/>
      <c r="OF118" s="20"/>
      <c r="OG118" s="20"/>
    </row>
    <row r="119" spans="1:397" s="21" customFormat="1" ht="45" customHeight="1" x14ac:dyDescent="0.25">
      <c r="A119" s="32">
        <v>108</v>
      </c>
      <c r="B119" s="34" t="s">
        <v>6</v>
      </c>
      <c r="C119" s="64" t="s">
        <v>103</v>
      </c>
      <c r="D119" s="33" t="s">
        <v>70</v>
      </c>
      <c r="E119" s="35" t="s">
        <v>159</v>
      </c>
      <c r="F119" s="33" t="s">
        <v>165</v>
      </c>
      <c r="G119" s="58">
        <v>8000</v>
      </c>
      <c r="H119" s="45">
        <v>8000</v>
      </c>
      <c r="I119" s="45">
        <v>0</v>
      </c>
      <c r="J119" s="58">
        <v>0</v>
      </c>
      <c r="K119" s="45">
        <v>0</v>
      </c>
      <c r="L119" s="45">
        <v>0</v>
      </c>
      <c r="M119" s="45">
        <v>0</v>
      </c>
      <c r="N119" s="45">
        <v>0</v>
      </c>
      <c r="O119" s="58">
        <f t="shared" si="12"/>
        <v>2000</v>
      </c>
      <c r="P119" s="59">
        <v>250.00000000000006</v>
      </c>
      <c r="Q119" s="55">
        <f t="shared" si="10"/>
        <v>10250</v>
      </c>
      <c r="R119" s="80">
        <v>1928.3300000000004</v>
      </c>
      <c r="S119" s="82">
        <f t="shared" si="8"/>
        <v>8321.67</v>
      </c>
      <c r="T119" s="63" t="str">
        <f t="shared" si="11"/>
        <v>NO APLICA</v>
      </c>
      <c r="V119" s="5" t="s">
        <v>144</v>
      </c>
      <c r="W119" s="73">
        <f t="shared" si="9"/>
        <v>0</v>
      </c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  <c r="IT119" s="20"/>
      <c r="IU119" s="20"/>
      <c r="IV119" s="20"/>
      <c r="IW119" s="20"/>
      <c r="IX119" s="20"/>
      <c r="IY119" s="20"/>
      <c r="IZ119" s="20"/>
      <c r="JA119" s="20"/>
      <c r="JB119" s="20"/>
      <c r="JC119" s="20"/>
      <c r="JD119" s="20"/>
      <c r="JE119" s="20"/>
      <c r="JF119" s="20"/>
      <c r="JG119" s="20"/>
      <c r="JH119" s="20"/>
      <c r="JI119" s="20"/>
      <c r="JJ119" s="20"/>
      <c r="JK119" s="20"/>
      <c r="JL119" s="20"/>
      <c r="JM119" s="20"/>
      <c r="JN119" s="20"/>
      <c r="JO119" s="20"/>
      <c r="JP119" s="20"/>
      <c r="JQ119" s="20"/>
      <c r="JR119" s="20"/>
      <c r="JS119" s="20"/>
      <c r="JT119" s="20"/>
      <c r="JU119" s="20"/>
      <c r="JV119" s="20"/>
      <c r="JW119" s="20"/>
      <c r="JX119" s="20"/>
      <c r="JY119" s="20"/>
      <c r="JZ119" s="20"/>
      <c r="KA119" s="20"/>
      <c r="KB119" s="20"/>
      <c r="KC119" s="20"/>
      <c r="KD119" s="20"/>
      <c r="KE119" s="20"/>
      <c r="KF119" s="20"/>
      <c r="KG119" s="20"/>
      <c r="KH119" s="20"/>
      <c r="KI119" s="20"/>
      <c r="KJ119" s="20"/>
      <c r="KK119" s="20"/>
      <c r="KL119" s="20"/>
      <c r="KM119" s="20"/>
      <c r="KN119" s="20"/>
      <c r="KO119" s="20"/>
      <c r="KP119" s="20"/>
      <c r="KQ119" s="20"/>
      <c r="KR119" s="20"/>
      <c r="KS119" s="20"/>
      <c r="KT119" s="20"/>
      <c r="KU119" s="20"/>
      <c r="KV119" s="20"/>
      <c r="KW119" s="20"/>
      <c r="KX119" s="20"/>
      <c r="KY119" s="20"/>
      <c r="KZ119" s="20"/>
      <c r="LA119" s="20"/>
      <c r="LB119" s="20"/>
      <c r="LC119" s="20"/>
      <c r="LD119" s="20"/>
      <c r="LE119" s="20"/>
      <c r="LF119" s="20"/>
      <c r="LG119" s="20"/>
      <c r="LH119" s="20"/>
      <c r="LI119" s="20"/>
      <c r="LJ119" s="20"/>
      <c r="LK119" s="20"/>
      <c r="LL119" s="20"/>
      <c r="LM119" s="20"/>
      <c r="LN119" s="20"/>
      <c r="LO119" s="20"/>
      <c r="LP119" s="20"/>
      <c r="LQ119" s="20"/>
      <c r="LR119" s="20"/>
      <c r="LS119" s="20"/>
      <c r="LT119" s="20"/>
      <c r="LU119" s="20"/>
      <c r="LV119" s="20"/>
      <c r="LW119" s="20"/>
      <c r="LX119" s="20"/>
      <c r="LY119" s="20"/>
      <c r="LZ119" s="20"/>
      <c r="MA119" s="20"/>
      <c r="MB119" s="20"/>
      <c r="MC119" s="20"/>
      <c r="MD119" s="20"/>
      <c r="ME119" s="20"/>
      <c r="MF119" s="20"/>
      <c r="MG119" s="20"/>
      <c r="MH119" s="20"/>
      <c r="MI119" s="20"/>
      <c r="MJ119" s="20"/>
      <c r="MK119" s="20"/>
      <c r="ML119" s="20"/>
      <c r="MM119" s="20"/>
      <c r="MN119" s="20"/>
      <c r="MO119" s="20"/>
      <c r="MP119" s="20"/>
      <c r="MQ119" s="20"/>
      <c r="MR119" s="20"/>
      <c r="MS119" s="20"/>
      <c r="MT119" s="20"/>
      <c r="MU119" s="20"/>
      <c r="MV119" s="20"/>
      <c r="MW119" s="20"/>
      <c r="MX119" s="20"/>
      <c r="MY119" s="20"/>
      <c r="MZ119" s="20"/>
      <c r="NA119" s="20"/>
      <c r="NB119" s="20"/>
      <c r="NC119" s="20"/>
      <c r="ND119" s="20"/>
      <c r="NE119" s="20"/>
      <c r="NF119" s="20"/>
      <c r="NG119" s="20"/>
      <c r="NH119" s="20"/>
      <c r="NI119" s="20"/>
      <c r="NJ119" s="20"/>
      <c r="NK119" s="20"/>
      <c r="NL119" s="20"/>
      <c r="NM119" s="20"/>
      <c r="NN119" s="20"/>
      <c r="NO119" s="20"/>
      <c r="NP119" s="20"/>
      <c r="NQ119" s="20"/>
      <c r="NR119" s="20"/>
      <c r="NS119" s="20"/>
      <c r="NT119" s="20"/>
      <c r="NU119" s="20"/>
      <c r="NV119" s="20"/>
      <c r="NW119" s="20"/>
      <c r="NX119" s="20"/>
      <c r="NY119" s="20"/>
      <c r="NZ119" s="20"/>
      <c r="OA119" s="20"/>
      <c r="OB119" s="20"/>
      <c r="OC119" s="20"/>
      <c r="OD119" s="20"/>
      <c r="OE119" s="20"/>
      <c r="OF119" s="20"/>
      <c r="OG119" s="20"/>
    </row>
    <row r="120" spans="1:397" s="21" customFormat="1" ht="45" customHeight="1" x14ac:dyDescent="0.25">
      <c r="A120" s="32">
        <v>109</v>
      </c>
      <c r="B120" s="34" t="s">
        <v>6</v>
      </c>
      <c r="C120" s="65" t="s">
        <v>117</v>
      </c>
      <c r="D120" s="66" t="s">
        <v>246</v>
      </c>
      <c r="E120" s="35" t="s">
        <v>159</v>
      </c>
      <c r="F120" s="33" t="s">
        <v>165</v>
      </c>
      <c r="G120" s="58">
        <v>10000</v>
      </c>
      <c r="H120" s="45">
        <v>10000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58">
        <f t="shared" si="12"/>
        <v>2500</v>
      </c>
      <c r="P120" s="59">
        <v>250.00000000000006</v>
      </c>
      <c r="Q120" s="55">
        <f t="shared" si="10"/>
        <v>12750</v>
      </c>
      <c r="R120" s="80">
        <v>2743.83</v>
      </c>
      <c r="S120" s="82">
        <f t="shared" si="8"/>
        <v>10006.17</v>
      </c>
      <c r="T120" s="63" t="str">
        <f t="shared" si="11"/>
        <v>NO APLICA</v>
      </c>
      <c r="V120" s="5" t="s">
        <v>144</v>
      </c>
      <c r="W120" s="73">
        <f t="shared" si="9"/>
        <v>0</v>
      </c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  <c r="IW120" s="20"/>
      <c r="IX120" s="20"/>
      <c r="IY120" s="20"/>
      <c r="IZ120" s="20"/>
      <c r="JA120" s="20"/>
      <c r="JB120" s="20"/>
      <c r="JC120" s="20"/>
      <c r="JD120" s="20"/>
      <c r="JE120" s="20"/>
      <c r="JF120" s="20"/>
      <c r="JG120" s="20"/>
      <c r="JH120" s="20"/>
      <c r="JI120" s="20"/>
      <c r="JJ120" s="20"/>
      <c r="JK120" s="20"/>
      <c r="JL120" s="20"/>
      <c r="JM120" s="20"/>
      <c r="JN120" s="20"/>
      <c r="JO120" s="20"/>
      <c r="JP120" s="20"/>
      <c r="JQ120" s="20"/>
      <c r="JR120" s="20"/>
      <c r="JS120" s="20"/>
      <c r="JT120" s="20"/>
      <c r="JU120" s="20"/>
      <c r="JV120" s="20"/>
      <c r="JW120" s="20"/>
      <c r="JX120" s="20"/>
      <c r="JY120" s="20"/>
      <c r="JZ120" s="20"/>
      <c r="KA120" s="20"/>
      <c r="KB120" s="20"/>
      <c r="KC120" s="20"/>
      <c r="KD120" s="20"/>
      <c r="KE120" s="20"/>
      <c r="KF120" s="20"/>
      <c r="KG120" s="20"/>
      <c r="KH120" s="20"/>
      <c r="KI120" s="20"/>
      <c r="KJ120" s="20"/>
      <c r="KK120" s="20"/>
      <c r="KL120" s="20"/>
      <c r="KM120" s="20"/>
      <c r="KN120" s="20"/>
      <c r="KO120" s="20"/>
      <c r="KP120" s="20"/>
      <c r="KQ120" s="20"/>
      <c r="KR120" s="20"/>
      <c r="KS120" s="20"/>
      <c r="KT120" s="20"/>
      <c r="KU120" s="20"/>
      <c r="KV120" s="20"/>
      <c r="KW120" s="20"/>
      <c r="KX120" s="20"/>
      <c r="KY120" s="20"/>
      <c r="KZ120" s="20"/>
      <c r="LA120" s="20"/>
      <c r="LB120" s="20"/>
      <c r="LC120" s="20"/>
      <c r="LD120" s="20"/>
      <c r="LE120" s="20"/>
      <c r="LF120" s="20"/>
      <c r="LG120" s="20"/>
      <c r="LH120" s="20"/>
      <c r="LI120" s="20"/>
      <c r="LJ120" s="20"/>
      <c r="LK120" s="20"/>
      <c r="LL120" s="20"/>
      <c r="LM120" s="20"/>
      <c r="LN120" s="20"/>
      <c r="LO120" s="20"/>
      <c r="LP120" s="20"/>
      <c r="LQ120" s="20"/>
      <c r="LR120" s="20"/>
      <c r="LS120" s="20"/>
      <c r="LT120" s="20"/>
      <c r="LU120" s="20"/>
      <c r="LV120" s="20"/>
      <c r="LW120" s="20"/>
      <c r="LX120" s="20"/>
      <c r="LY120" s="20"/>
      <c r="LZ120" s="20"/>
      <c r="MA120" s="20"/>
      <c r="MB120" s="20"/>
      <c r="MC120" s="20"/>
      <c r="MD120" s="20"/>
      <c r="ME120" s="20"/>
      <c r="MF120" s="20"/>
      <c r="MG120" s="20"/>
      <c r="MH120" s="20"/>
      <c r="MI120" s="20"/>
      <c r="MJ120" s="20"/>
      <c r="MK120" s="20"/>
      <c r="ML120" s="20"/>
      <c r="MM120" s="20"/>
      <c r="MN120" s="20"/>
      <c r="MO120" s="20"/>
      <c r="MP120" s="20"/>
      <c r="MQ120" s="20"/>
      <c r="MR120" s="20"/>
      <c r="MS120" s="20"/>
      <c r="MT120" s="20"/>
      <c r="MU120" s="20"/>
      <c r="MV120" s="20"/>
      <c r="MW120" s="20"/>
      <c r="MX120" s="20"/>
      <c r="MY120" s="20"/>
      <c r="MZ120" s="20"/>
      <c r="NA120" s="20"/>
      <c r="NB120" s="20"/>
      <c r="NC120" s="20"/>
      <c r="ND120" s="20"/>
      <c r="NE120" s="20"/>
      <c r="NF120" s="20"/>
      <c r="NG120" s="20"/>
      <c r="NH120" s="20"/>
      <c r="NI120" s="20"/>
      <c r="NJ120" s="20"/>
      <c r="NK120" s="20"/>
      <c r="NL120" s="20"/>
      <c r="NM120" s="20"/>
      <c r="NN120" s="20"/>
      <c r="NO120" s="20"/>
      <c r="NP120" s="20"/>
      <c r="NQ120" s="20"/>
      <c r="NR120" s="20"/>
      <c r="NS120" s="20"/>
      <c r="NT120" s="20"/>
      <c r="NU120" s="20"/>
      <c r="NV120" s="20"/>
      <c r="NW120" s="20"/>
      <c r="NX120" s="20"/>
      <c r="NY120" s="20"/>
      <c r="NZ120" s="20"/>
      <c r="OA120" s="20"/>
      <c r="OB120" s="20"/>
      <c r="OC120" s="20"/>
      <c r="OD120" s="20"/>
      <c r="OE120" s="20"/>
      <c r="OF120" s="20"/>
      <c r="OG120" s="20"/>
    </row>
    <row r="121" spans="1:397" s="21" customFormat="1" ht="45" customHeight="1" x14ac:dyDescent="0.25">
      <c r="A121" s="32">
        <v>110</v>
      </c>
      <c r="B121" s="34" t="s">
        <v>6</v>
      </c>
      <c r="C121" s="64" t="s">
        <v>247</v>
      </c>
      <c r="D121" s="33" t="s">
        <v>70</v>
      </c>
      <c r="E121" s="35" t="s">
        <v>159</v>
      </c>
      <c r="F121" s="33" t="s">
        <v>165</v>
      </c>
      <c r="G121" s="58">
        <v>8000</v>
      </c>
      <c r="H121" s="45">
        <v>8000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58">
        <f t="shared" si="12"/>
        <v>2000</v>
      </c>
      <c r="P121" s="59">
        <v>250.00000000000006</v>
      </c>
      <c r="Q121" s="55">
        <f t="shared" si="10"/>
        <v>10250</v>
      </c>
      <c r="R121" s="80">
        <v>1928.3300000000004</v>
      </c>
      <c r="S121" s="82">
        <f t="shared" si="8"/>
        <v>8321.67</v>
      </c>
      <c r="T121" s="63" t="str">
        <f t="shared" si="11"/>
        <v>NO APLICA</v>
      </c>
      <c r="V121" s="5" t="s">
        <v>144</v>
      </c>
      <c r="W121" s="73">
        <f t="shared" si="9"/>
        <v>0</v>
      </c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  <c r="IW121" s="20"/>
      <c r="IX121" s="20"/>
      <c r="IY121" s="20"/>
      <c r="IZ121" s="20"/>
      <c r="JA121" s="20"/>
      <c r="JB121" s="20"/>
      <c r="JC121" s="20"/>
      <c r="JD121" s="20"/>
      <c r="JE121" s="20"/>
      <c r="JF121" s="20"/>
      <c r="JG121" s="20"/>
      <c r="JH121" s="20"/>
      <c r="JI121" s="20"/>
      <c r="JJ121" s="20"/>
      <c r="JK121" s="20"/>
      <c r="JL121" s="20"/>
      <c r="JM121" s="20"/>
      <c r="JN121" s="20"/>
      <c r="JO121" s="20"/>
      <c r="JP121" s="20"/>
      <c r="JQ121" s="20"/>
      <c r="JR121" s="20"/>
      <c r="JS121" s="20"/>
      <c r="JT121" s="20"/>
      <c r="JU121" s="20"/>
      <c r="JV121" s="20"/>
      <c r="JW121" s="20"/>
      <c r="JX121" s="20"/>
      <c r="JY121" s="20"/>
      <c r="JZ121" s="20"/>
      <c r="KA121" s="20"/>
      <c r="KB121" s="20"/>
      <c r="KC121" s="20"/>
      <c r="KD121" s="20"/>
      <c r="KE121" s="20"/>
      <c r="KF121" s="20"/>
      <c r="KG121" s="20"/>
      <c r="KH121" s="20"/>
      <c r="KI121" s="20"/>
      <c r="KJ121" s="20"/>
      <c r="KK121" s="20"/>
      <c r="KL121" s="20"/>
      <c r="KM121" s="20"/>
      <c r="KN121" s="20"/>
      <c r="KO121" s="20"/>
      <c r="KP121" s="20"/>
      <c r="KQ121" s="20"/>
      <c r="KR121" s="20"/>
      <c r="KS121" s="20"/>
      <c r="KT121" s="20"/>
      <c r="KU121" s="20"/>
      <c r="KV121" s="20"/>
      <c r="KW121" s="20"/>
      <c r="KX121" s="20"/>
      <c r="KY121" s="20"/>
      <c r="KZ121" s="20"/>
      <c r="LA121" s="20"/>
      <c r="LB121" s="20"/>
      <c r="LC121" s="20"/>
      <c r="LD121" s="20"/>
      <c r="LE121" s="20"/>
      <c r="LF121" s="20"/>
      <c r="LG121" s="20"/>
      <c r="LH121" s="20"/>
      <c r="LI121" s="20"/>
      <c r="LJ121" s="20"/>
      <c r="LK121" s="20"/>
      <c r="LL121" s="20"/>
      <c r="LM121" s="20"/>
      <c r="LN121" s="20"/>
      <c r="LO121" s="20"/>
      <c r="LP121" s="20"/>
      <c r="LQ121" s="20"/>
      <c r="LR121" s="20"/>
      <c r="LS121" s="20"/>
      <c r="LT121" s="20"/>
      <c r="LU121" s="20"/>
      <c r="LV121" s="20"/>
      <c r="LW121" s="20"/>
      <c r="LX121" s="20"/>
      <c r="LY121" s="20"/>
      <c r="LZ121" s="20"/>
      <c r="MA121" s="20"/>
      <c r="MB121" s="20"/>
      <c r="MC121" s="20"/>
      <c r="MD121" s="20"/>
      <c r="ME121" s="20"/>
      <c r="MF121" s="20"/>
      <c r="MG121" s="20"/>
      <c r="MH121" s="20"/>
      <c r="MI121" s="20"/>
      <c r="MJ121" s="20"/>
      <c r="MK121" s="20"/>
      <c r="ML121" s="20"/>
      <c r="MM121" s="20"/>
      <c r="MN121" s="20"/>
      <c r="MO121" s="20"/>
      <c r="MP121" s="20"/>
      <c r="MQ121" s="20"/>
      <c r="MR121" s="20"/>
      <c r="MS121" s="20"/>
      <c r="MT121" s="20"/>
      <c r="MU121" s="20"/>
      <c r="MV121" s="20"/>
      <c r="MW121" s="20"/>
      <c r="MX121" s="20"/>
      <c r="MY121" s="20"/>
      <c r="MZ121" s="20"/>
      <c r="NA121" s="20"/>
      <c r="NB121" s="20"/>
      <c r="NC121" s="20"/>
      <c r="ND121" s="20"/>
      <c r="NE121" s="20"/>
      <c r="NF121" s="20"/>
      <c r="NG121" s="20"/>
      <c r="NH121" s="20"/>
      <c r="NI121" s="20"/>
      <c r="NJ121" s="20"/>
      <c r="NK121" s="20"/>
      <c r="NL121" s="20"/>
      <c r="NM121" s="20"/>
      <c r="NN121" s="20"/>
      <c r="NO121" s="20"/>
      <c r="NP121" s="20"/>
      <c r="NQ121" s="20"/>
      <c r="NR121" s="20"/>
      <c r="NS121" s="20"/>
      <c r="NT121" s="20"/>
      <c r="NU121" s="20"/>
      <c r="NV121" s="20"/>
      <c r="NW121" s="20"/>
      <c r="NX121" s="20"/>
      <c r="NY121" s="20"/>
      <c r="NZ121" s="20"/>
      <c r="OA121" s="20"/>
      <c r="OB121" s="20"/>
      <c r="OC121" s="20"/>
      <c r="OD121" s="20"/>
      <c r="OE121" s="20"/>
      <c r="OF121" s="20"/>
      <c r="OG121" s="20"/>
    </row>
    <row r="122" spans="1:397" s="21" customFormat="1" ht="45" customHeight="1" x14ac:dyDescent="0.25">
      <c r="A122" s="32">
        <v>111</v>
      </c>
      <c r="B122" s="34" t="s">
        <v>6</v>
      </c>
      <c r="C122" s="64" t="s">
        <v>248</v>
      </c>
      <c r="D122" s="33" t="s">
        <v>70</v>
      </c>
      <c r="E122" s="35" t="s">
        <v>159</v>
      </c>
      <c r="F122" s="33" t="s">
        <v>165</v>
      </c>
      <c r="G122" s="58">
        <v>8000</v>
      </c>
      <c r="H122" s="45">
        <v>8000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58">
        <f t="shared" si="12"/>
        <v>2000</v>
      </c>
      <c r="P122" s="59">
        <v>250.00000000000006</v>
      </c>
      <c r="Q122" s="55">
        <f t="shared" si="10"/>
        <v>10250</v>
      </c>
      <c r="R122" s="80">
        <v>1928.3300000000004</v>
      </c>
      <c r="S122" s="82">
        <f t="shared" si="8"/>
        <v>8321.67</v>
      </c>
      <c r="T122" s="63" t="str">
        <f t="shared" si="11"/>
        <v>NO APLICA</v>
      </c>
      <c r="V122" s="5" t="s">
        <v>144</v>
      </c>
      <c r="W122" s="73">
        <f t="shared" si="9"/>
        <v>0</v>
      </c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  <c r="IW122" s="20"/>
      <c r="IX122" s="20"/>
      <c r="IY122" s="20"/>
      <c r="IZ122" s="20"/>
      <c r="JA122" s="20"/>
      <c r="JB122" s="20"/>
      <c r="JC122" s="20"/>
      <c r="JD122" s="20"/>
      <c r="JE122" s="20"/>
      <c r="JF122" s="20"/>
      <c r="JG122" s="20"/>
      <c r="JH122" s="20"/>
      <c r="JI122" s="20"/>
      <c r="JJ122" s="20"/>
      <c r="JK122" s="20"/>
      <c r="JL122" s="20"/>
      <c r="JM122" s="20"/>
      <c r="JN122" s="20"/>
      <c r="JO122" s="20"/>
      <c r="JP122" s="20"/>
      <c r="JQ122" s="20"/>
      <c r="JR122" s="20"/>
      <c r="JS122" s="20"/>
      <c r="JT122" s="20"/>
      <c r="JU122" s="20"/>
      <c r="JV122" s="20"/>
      <c r="JW122" s="20"/>
      <c r="JX122" s="20"/>
      <c r="JY122" s="20"/>
      <c r="JZ122" s="20"/>
      <c r="KA122" s="20"/>
      <c r="KB122" s="20"/>
      <c r="KC122" s="20"/>
      <c r="KD122" s="20"/>
      <c r="KE122" s="20"/>
      <c r="KF122" s="20"/>
      <c r="KG122" s="20"/>
      <c r="KH122" s="20"/>
      <c r="KI122" s="20"/>
      <c r="KJ122" s="20"/>
      <c r="KK122" s="20"/>
      <c r="KL122" s="20"/>
      <c r="KM122" s="20"/>
      <c r="KN122" s="20"/>
      <c r="KO122" s="20"/>
      <c r="KP122" s="20"/>
      <c r="KQ122" s="20"/>
      <c r="KR122" s="20"/>
      <c r="KS122" s="20"/>
      <c r="KT122" s="20"/>
      <c r="KU122" s="20"/>
      <c r="KV122" s="20"/>
      <c r="KW122" s="20"/>
      <c r="KX122" s="20"/>
      <c r="KY122" s="20"/>
      <c r="KZ122" s="20"/>
      <c r="LA122" s="20"/>
      <c r="LB122" s="20"/>
      <c r="LC122" s="20"/>
      <c r="LD122" s="20"/>
      <c r="LE122" s="20"/>
      <c r="LF122" s="20"/>
      <c r="LG122" s="20"/>
      <c r="LH122" s="20"/>
      <c r="LI122" s="20"/>
      <c r="LJ122" s="20"/>
      <c r="LK122" s="20"/>
      <c r="LL122" s="20"/>
      <c r="LM122" s="20"/>
      <c r="LN122" s="20"/>
      <c r="LO122" s="20"/>
      <c r="LP122" s="20"/>
      <c r="LQ122" s="20"/>
      <c r="LR122" s="20"/>
      <c r="LS122" s="20"/>
      <c r="LT122" s="20"/>
      <c r="LU122" s="20"/>
      <c r="LV122" s="20"/>
      <c r="LW122" s="20"/>
      <c r="LX122" s="20"/>
      <c r="LY122" s="20"/>
      <c r="LZ122" s="20"/>
      <c r="MA122" s="20"/>
      <c r="MB122" s="20"/>
      <c r="MC122" s="20"/>
      <c r="MD122" s="20"/>
      <c r="ME122" s="20"/>
      <c r="MF122" s="20"/>
      <c r="MG122" s="20"/>
      <c r="MH122" s="20"/>
      <c r="MI122" s="20"/>
      <c r="MJ122" s="20"/>
      <c r="MK122" s="20"/>
      <c r="ML122" s="20"/>
      <c r="MM122" s="20"/>
      <c r="MN122" s="20"/>
      <c r="MO122" s="20"/>
      <c r="MP122" s="20"/>
      <c r="MQ122" s="20"/>
      <c r="MR122" s="20"/>
      <c r="MS122" s="20"/>
      <c r="MT122" s="20"/>
      <c r="MU122" s="20"/>
      <c r="MV122" s="20"/>
      <c r="MW122" s="20"/>
      <c r="MX122" s="20"/>
      <c r="MY122" s="20"/>
      <c r="MZ122" s="20"/>
      <c r="NA122" s="20"/>
      <c r="NB122" s="20"/>
      <c r="NC122" s="20"/>
      <c r="ND122" s="20"/>
      <c r="NE122" s="20"/>
      <c r="NF122" s="20"/>
      <c r="NG122" s="20"/>
      <c r="NH122" s="20"/>
      <c r="NI122" s="20"/>
      <c r="NJ122" s="20"/>
      <c r="NK122" s="20"/>
      <c r="NL122" s="20"/>
      <c r="NM122" s="20"/>
      <c r="NN122" s="20"/>
      <c r="NO122" s="20"/>
      <c r="NP122" s="20"/>
      <c r="NQ122" s="20"/>
      <c r="NR122" s="20"/>
      <c r="NS122" s="20"/>
      <c r="NT122" s="20"/>
      <c r="NU122" s="20"/>
      <c r="NV122" s="20"/>
      <c r="NW122" s="20"/>
      <c r="NX122" s="20"/>
      <c r="NY122" s="20"/>
      <c r="NZ122" s="20"/>
      <c r="OA122" s="20"/>
      <c r="OB122" s="20"/>
      <c r="OC122" s="20"/>
      <c r="OD122" s="20"/>
      <c r="OE122" s="20"/>
      <c r="OF122" s="20"/>
      <c r="OG122" s="20"/>
    </row>
    <row r="123" spans="1:397" s="21" customFormat="1" ht="45" customHeight="1" x14ac:dyDescent="0.25">
      <c r="A123" s="32">
        <v>112</v>
      </c>
      <c r="B123" s="34" t="s">
        <v>6</v>
      </c>
      <c r="C123" s="64" t="s">
        <v>106</v>
      </c>
      <c r="D123" s="33" t="s">
        <v>246</v>
      </c>
      <c r="E123" s="35" t="s">
        <v>159</v>
      </c>
      <c r="F123" s="33" t="s">
        <v>165</v>
      </c>
      <c r="G123" s="58">
        <v>10000</v>
      </c>
      <c r="H123" s="45">
        <v>10000</v>
      </c>
      <c r="I123" s="45">
        <v>0</v>
      </c>
      <c r="J123" s="58">
        <v>0</v>
      </c>
      <c r="K123" s="45">
        <v>0</v>
      </c>
      <c r="L123" s="45">
        <v>0</v>
      </c>
      <c r="M123" s="45">
        <v>0</v>
      </c>
      <c r="N123" s="45">
        <v>0</v>
      </c>
      <c r="O123" s="58">
        <f t="shared" si="12"/>
        <v>2500</v>
      </c>
      <c r="P123" s="59">
        <v>250.00000000000006</v>
      </c>
      <c r="Q123" s="55">
        <f t="shared" si="10"/>
        <v>12750</v>
      </c>
      <c r="R123" s="80">
        <v>2743.83</v>
      </c>
      <c r="S123" s="82">
        <f t="shared" si="8"/>
        <v>10006.17</v>
      </c>
      <c r="T123" s="63">
        <f>W123</f>
        <v>286</v>
      </c>
      <c r="V123" s="5" t="s">
        <v>144</v>
      </c>
      <c r="W123" s="73">
        <f t="shared" si="9"/>
        <v>286</v>
      </c>
      <c r="X123" s="20">
        <v>286</v>
      </c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  <c r="IW123" s="20"/>
      <c r="IX123" s="20"/>
      <c r="IY123" s="20"/>
      <c r="IZ123" s="20"/>
      <c r="JA123" s="20"/>
      <c r="JB123" s="20"/>
      <c r="JC123" s="20"/>
      <c r="JD123" s="20"/>
      <c r="JE123" s="20"/>
      <c r="JF123" s="20"/>
      <c r="JG123" s="20"/>
      <c r="JH123" s="20"/>
      <c r="JI123" s="20"/>
      <c r="JJ123" s="20"/>
      <c r="JK123" s="20"/>
      <c r="JL123" s="20"/>
      <c r="JM123" s="20"/>
      <c r="JN123" s="20"/>
      <c r="JO123" s="20"/>
      <c r="JP123" s="20"/>
      <c r="JQ123" s="20"/>
      <c r="JR123" s="20"/>
      <c r="JS123" s="20"/>
      <c r="JT123" s="20"/>
      <c r="JU123" s="20"/>
      <c r="JV123" s="20"/>
      <c r="JW123" s="20"/>
      <c r="JX123" s="20"/>
      <c r="JY123" s="20"/>
      <c r="JZ123" s="20"/>
      <c r="KA123" s="20"/>
      <c r="KB123" s="20"/>
      <c r="KC123" s="20"/>
      <c r="KD123" s="20"/>
      <c r="KE123" s="20"/>
      <c r="KF123" s="20"/>
      <c r="KG123" s="20"/>
      <c r="KH123" s="20"/>
      <c r="KI123" s="20"/>
      <c r="KJ123" s="20"/>
      <c r="KK123" s="20"/>
      <c r="KL123" s="20"/>
      <c r="KM123" s="20"/>
      <c r="KN123" s="20"/>
      <c r="KO123" s="20"/>
      <c r="KP123" s="20"/>
      <c r="KQ123" s="20"/>
      <c r="KR123" s="20"/>
      <c r="KS123" s="20"/>
      <c r="KT123" s="20"/>
      <c r="KU123" s="20"/>
      <c r="KV123" s="20"/>
      <c r="KW123" s="20"/>
      <c r="KX123" s="20"/>
      <c r="KY123" s="20"/>
      <c r="KZ123" s="20"/>
      <c r="LA123" s="20"/>
      <c r="LB123" s="20"/>
      <c r="LC123" s="20"/>
      <c r="LD123" s="20"/>
      <c r="LE123" s="20"/>
      <c r="LF123" s="20"/>
      <c r="LG123" s="20"/>
      <c r="LH123" s="20"/>
      <c r="LI123" s="20"/>
      <c r="LJ123" s="20"/>
      <c r="LK123" s="20"/>
      <c r="LL123" s="20"/>
      <c r="LM123" s="20"/>
      <c r="LN123" s="20"/>
      <c r="LO123" s="20"/>
      <c r="LP123" s="20"/>
      <c r="LQ123" s="20"/>
      <c r="LR123" s="20"/>
      <c r="LS123" s="20"/>
      <c r="LT123" s="20"/>
      <c r="LU123" s="20"/>
      <c r="LV123" s="20"/>
      <c r="LW123" s="20"/>
      <c r="LX123" s="20"/>
      <c r="LY123" s="20"/>
      <c r="LZ123" s="20"/>
      <c r="MA123" s="20"/>
      <c r="MB123" s="20"/>
      <c r="MC123" s="20"/>
      <c r="MD123" s="20"/>
      <c r="ME123" s="20"/>
      <c r="MF123" s="20"/>
      <c r="MG123" s="20"/>
      <c r="MH123" s="20"/>
      <c r="MI123" s="20"/>
      <c r="MJ123" s="20"/>
      <c r="MK123" s="20"/>
      <c r="ML123" s="20"/>
      <c r="MM123" s="20"/>
      <c r="MN123" s="20"/>
      <c r="MO123" s="20"/>
      <c r="MP123" s="20"/>
      <c r="MQ123" s="20"/>
      <c r="MR123" s="20"/>
      <c r="MS123" s="20"/>
      <c r="MT123" s="20"/>
      <c r="MU123" s="20"/>
      <c r="MV123" s="20"/>
      <c r="MW123" s="20"/>
      <c r="MX123" s="20"/>
      <c r="MY123" s="20"/>
      <c r="MZ123" s="20"/>
      <c r="NA123" s="20"/>
      <c r="NB123" s="20"/>
      <c r="NC123" s="20"/>
      <c r="ND123" s="20"/>
      <c r="NE123" s="20"/>
      <c r="NF123" s="20"/>
      <c r="NG123" s="20"/>
      <c r="NH123" s="20"/>
      <c r="NI123" s="20"/>
      <c r="NJ123" s="20"/>
      <c r="NK123" s="20"/>
      <c r="NL123" s="20"/>
      <c r="NM123" s="20"/>
      <c r="NN123" s="20"/>
      <c r="NO123" s="20"/>
      <c r="NP123" s="20"/>
      <c r="NQ123" s="20"/>
      <c r="NR123" s="20"/>
      <c r="NS123" s="20"/>
      <c r="NT123" s="20"/>
      <c r="NU123" s="20"/>
      <c r="NV123" s="20"/>
      <c r="NW123" s="20"/>
      <c r="NX123" s="20"/>
      <c r="NY123" s="20"/>
      <c r="NZ123" s="20"/>
      <c r="OA123" s="20"/>
      <c r="OB123" s="20"/>
      <c r="OC123" s="20"/>
      <c r="OD123" s="20"/>
      <c r="OE123" s="20"/>
      <c r="OF123" s="20"/>
      <c r="OG123" s="20"/>
    </row>
    <row r="124" spans="1:397" s="21" customFormat="1" ht="45" customHeight="1" x14ac:dyDescent="0.25">
      <c r="A124" s="32">
        <v>113</v>
      </c>
      <c r="B124" s="34" t="s">
        <v>6</v>
      </c>
      <c r="C124" s="64" t="s">
        <v>92</v>
      </c>
      <c r="D124" s="33" t="s">
        <v>70</v>
      </c>
      <c r="E124" s="35" t="s">
        <v>159</v>
      </c>
      <c r="F124" s="33" t="s">
        <v>165</v>
      </c>
      <c r="G124" s="58">
        <v>8000</v>
      </c>
      <c r="H124" s="45">
        <v>8000</v>
      </c>
      <c r="I124" s="45">
        <v>0</v>
      </c>
      <c r="J124" s="58">
        <v>0</v>
      </c>
      <c r="K124" s="45">
        <v>0</v>
      </c>
      <c r="L124" s="45">
        <v>0</v>
      </c>
      <c r="M124" s="45">
        <v>0</v>
      </c>
      <c r="N124" s="45">
        <v>0</v>
      </c>
      <c r="O124" s="58">
        <f t="shared" si="12"/>
        <v>2000</v>
      </c>
      <c r="P124" s="59">
        <v>250.00000000000006</v>
      </c>
      <c r="Q124" s="55">
        <f t="shared" si="10"/>
        <v>10250</v>
      </c>
      <c r="R124" s="80">
        <v>1928.3300000000004</v>
      </c>
      <c r="S124" s="82">
        <f t="shared" si="8"/>
        <v>8321.67</v>
      </c>
      <c r="T124" s="63" t="str">
        <f t="shared" si="11"/>
        <v>NO APLICA</v>
      </c>
      <c r="V124" s="5" t="s">
        <v>144</v>
      </c>
      <c r="W124" s="73">
        <f t="shared" si="9"/>
        <v>0</v>
      </c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  <c r="IW124" s="20"/>
      <c r="IX124" s="20"/>
      <c r="IY124" s="20"/>
      <c r="IZ124" s="20"/>
      <c r="JA124" s="20"/>
      <c r="JB124" s="20"/>
      <c r="JC124" s="20"/>
      <c r="JD124" s="20"/>
      <c r="JE124" s="20"/>
      <c r="JF124" s="20"/>
      <c r="JG124" s="20"/>
      <c r="JH124" s="20"/>
      <c r="JI124" s="20"/>
      <c r="JJ124" s="20"/>
      <c r="JK124" s="20"/>
      <c r="JL124" s="20"/>
      <c r="JM124" s="20"/>
      <c r="JN124" s="20"/>
      <c r="JO124" s="20"/>
      <c r="JP124" s="20"/>
      <c r="JQ124" s="20"/>
      <c r="JR124" s="20"/>
      <c r="JS124" s="20"/>
      <c r="JT124" s="20"/>
      <c r="JU124" s="20"/>
      <c r="JV124" s="20"/>
      <c r="JW124" s="20"/>
      <c r="JX124" s="20"/>
      <c r="JY124" s="20"/>
      <c r="JZ124" s="20"/>
      <c r="KA124" s="20"/>
      <c r="KB124" s="20"/>
      <c r="KC124" s="20"/>
      <c r="KD124" s="20"/>
      <c r="KE124" s="20"/>
      <c r="KF124" s="20"/>
      <c r="KG124" s="20"/>
      <c r="KH124" s="20"/>
      <c r="KI124" s="20"/>
      <c r="KJ124" s="20"/>
      <c r="KK124" s="20"/>
      <c r="KL124" s="20"/>
      <c r="KM124" s="20"/>
      <c r="KN124" s="20"/>
      <c r="KO124" s="20"/>
      <c r="KP124" s="20"/>
      <c r="KQ124" s="20"/>
      <c r="KR124" s="20"/>
      <c r="KS124" s="20"/>
      <c r="KT124" s="20"/>
      <c r="KU124" s="20"/>
      <c r="KV124" s="20"/>
      <c r="KW124" s="20"/>
      <c r="KX124" s="20"/>
      <c r="KY124" s="20"/>
      <c r="KZ124" s="20"/>
      <c r="LA124" s="20"/>
      <c r="LB124" s="20"/>
      <c r="LC124" s="20"/>
      <c r="LD124" s="20"/>
      <c r="LE124" s="20"/>
      <c r="LF124" s="20"/>
      <c r="LG124" s="20"/>
      <c r="LH124" s="20"/>
      <c r="LI124" s="20"/>
      <c r="LJ124" s="20"/>
      <c r="LK124" s="20"/>
      <c r="LL124" s="20"/>
      <c r="LM124" s="20"/>
      <c r="LN124" s="20"/>
      <c r="LO124" s="20"/>
      <c r="LP124" s="20"/>
      <c r="LQ124" s="20"/>
      <c r="LR124" s="20"/>
      <c r="LS124" s="20"/>
      <c r="LT124" s="20"/>
      <c r="LU124" s="20"/>
      <c r="LV124" s="20"/>
      <c r="LW124" s="20"/>
      <c r="LX124" s="20"/>
      <c r="LY124" s="20"/>
      <c r="LZ124" s="20"/>
      <c r="MA124" s="20"/>
      <c r="MB124" s="20"/>
      <c r="MC124" s="20"/>
      <c r="MD124" s="20"/>
      <c r="ME124" s="20"/>
      <c r="MF124" s="20"/>
      <c r="MG124" s="20"/>
      <c r="MH124" s="20"/>
      <c r="MI124" s="20"/>
      <c r="MJ124" s="20"/>
      <c r="MK124" s="20"/>
      <c r="ML124" s="20"/>
      <c r="MM124" s="20"/>
      <c r="MN124" s="20"/>
      <c r="MO124" s="20"/>
      <c r="MP124" s="20"/>
      <c r="MQ124" s="20"/>
      <c r="MR124" s="20"/>
      <c r="MS124" s="20"/>
      <c r="MT124" s="20"/>
      <c r="MU124" s="20"/>
      <c r="MV124" s="20"/>
      <c r="MW124" s="20"/>
      <c r="MX124" s="20"/>
      <c r="MY124" s="20"/>
      <c r="MZ124" s="20"/>
      <c r="NA124" s="20"/>
      <c r="NB124" s="20"/>
      <c r="NC124" s="20"/>
      <c r="ND124" s="20"/>
      <c r="NE124" s="20"/>
      <c r="NF124" s="20"/>
      <c r="NG124" s="20"/>
      <c r="NH124" s="20"/>
      <c r="NI124" s="20"/>
      <c r="NJ124" s="20"/>
      <c r="NK124" s="20"/>
      <c r="NL124" s="20"/>
      <c r="NM124" s="20"/>
      <c r="NN124" s="20"/>
      <c r="NO124" s="20"/>
      <c r="NP124" s="20"/>
      <c r="NQ124" s="20"/>
      <c r="NR124" s="20"/>
      <c r="NS124" s="20"/>
      <c r="NT124" s="20"/>
      <c r="NU124" s="20"/>
      <c r="NV124" s="20"/>
      <c r="NW124" s="20"/>
      <c r="NX124" s="20"/>
      <c r="NY124" s="20"/>
      <c r="NZ124" s="20"/>
      <c r="OA124" s="20"/>
      <c r="OB124" s="20"/>
      <c r="OC124" s="20"/>
      <c r="OD124" s="20"/>
      <c r="OE124" s="20"/>
      <c r="OF124" s="20"/>
      <c r="OG124" s="20"/>
    </row>
    <row r="125" spans="1:397" s="21" customFormat="1" ht="45" customHeight="1" x14ac:dyDescent="0.25">
      <c r="A125" s="32">
        <v>114</v>
      </c>
      <c r="B125" s="34" t="s">
        <v>6</v>
      </c>
      <c r="C125" s="64" t="s">
        <v>93</v>
      </c>
      <c r="D125" s="33" t="s">
        <v>70</v>
      </c>
      <c r="E125" s="35" t="s">
        <v>159</v>
      </c>
      <c r="F125" s="33" t="s">
        <v>165</v>
      </c>
      <c r="G125" s="58">
        <v>8000</v>
      </c>
      <c r="H125" s="45">
        <v>8000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58">
        <f t="shared" si="12"/>
        <v>2000</v>
      </c>
      <c r="P125" s="59">
        <v>250.00000000000006</v>
      </c>
      <c r="Q125" s="55">
        <f t="shared" si="10"/>
        <v>10250</v>
      </c>
      <c r="R125" s="80">
        <v>1928.3300000000004</v>
      </c>
      <c r="S125" s="82">
        <f t="shared" ref="S125:S166" si="17">Q125-R125</f>
        <v>8321.67</v>
      </c>
      <c r="T125" s="63" t="str">
        <f t="shared" si="11"/>
        <v>NO APLICA</v>
      </c>
      <c r="V125" s="5" t="s">
        <v>144</v>
      </c>
      <c r="W125" s="73">
        <f t="shared" si="9"/>
        <v>0</v>
      </c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  <c r="IW125" s="20"/>
      <c r="IX125" s="20"/>
      <c r="IY125" s="20"/>
      <c r="IZ125" s="20"/>
      <c r="JA125" s="20"/>
      <c r="JB125" s="20"/>
      <c r="JC125" s="20"/>
      <c r="JD125" s="20"/>
      <c r="JE125" s="20"/>
      <c r="JF125" s="20"/>
      <c r="JG125" s="20"/>
      <c r="JH125" s="20"/>
      <c r="JI125" s="20"/>
      <c r="JJ125" s="20"/>
      <c r="JK125" s="20"/>
      <c r="JL125" s="20"/>
      <c r="JM125" s="20"/>
      <c r="JN125" s="20"/>
      <c r="JO125" s="20"/>
      <c r="JP125" s="20"/>
      <c r="JQ125" s="20"/>
      <c r="JR125" s="20"/>
      <c r="JS125" s="20"/>
      <c r="JT125" s="20"/>
      <c r="JU125" s="20"/>
      <c r="JV125" s="20"/>
      <c r="JW125" s="20"/>
      <c r="JX125" s="20"/>
      <c r="JY125" s="20"/>
      <c r="JZ125" s="20"/>
      <c r="KA125" s="20"/>
      <c r="KB125" s="20"/>
      <c r="KC125" s="20"/>
      <c r="KD125" s="20"/>
      <c r="KE125" s="20"/>
      <c r="KF125" s="20"/>
      <c r="KG125" s="20"/>
      <c r="KH125" s="20"/>
      <c r="KI125" s="20"/>
      <c r="KJ125" s="20"/>
      <c r="KK125" s="20"/>
      <c r="KL125" s="20"/>
      <c r="KM125" s="20"/>
      <c r="KN125" s="20"/>
      <c r="KO125" s="20"/>
      <c r="KP125" s="20"/>
      <c r="KQ125" s="20"/>
      <c r="KR125" s="20"/>
      <c r="KS125" s="20"/>
      <c r="KT125" s="20"/>
      <c r="KU125" s="20"/>
      <c r="KV125" s="20"/>
      <c r="KW125" s="20"/>
      <c r="KX125" s="20"/>
      <c r="KY125" s="20"/>
      <c r="KZ125" s="20"/>
      <c r="LA125" s="20"/>
      <c r="LB125" s="20"/>
      <c r="LC125" s="20"/>
      <c r="LD125" s="20"/>
      <c r="LE125" s="20"/>
      <c r="LF125" s="20"/>
      <c r="LG125" s="20"/>
      <c r="LH125" s="20"/>
      <c r="LI125" s="20"/>
      <c r="LJ125" s="20"/>
      <c r="LK125" s="20"/>
      <c r="LL125" s="20"/>
      <c r="LM125" s="20"/>
      <c r="LN125" s="20"/>
      <c r="LO125" s="20"/>
      <c r="LP125" s="20"/>
      <c r="LQ125" s="20"/>
      <c r="LR125" s="20"/>
      <c r="LS125" s="20"/>
      <c r="LT125" s="20"/>
      <c r="LU125" s="20"/>
      <c r="LV125" s="20"/>
      <c r="LW125" s="20"/>
      <c r="LX125" s="20"/>
      <c r="LY125" s="20"/>
      <c r="LZ125" s="20"/>
      <c r="MA125" s="20"/>
      <c r="MB125" s="20"/>
      <c r="MC125" s="20"/>
      <c r="MD125" s="20"/>
      <c r="ME125" s="20"/>
      <c r="MF125" s="20"/>
      <c r="MG125" s="20"/>
      <c r="MH125" s="20"/>
      <c r="MI125" s="20"/>
      <c r="MJ125" s="20"/>
      <c r="MK125" s="20"/>
      <c r="ML125" s="20"/>
      <c r="MM125" s="20"/>
      <c r="MN125" s="20"/>
      <c r="MO125" s="20"/>
      <c r="MP125" s="20"/>
      <c r="MQ125" s="20"/>
      <c r="MR125" s="20"/>
      <c r="MS125" s="20"/>
      <c r="MT125" s="20"/>
      <c r="MU125" s="20"/>
      <c r="MV125" s="20"/>
      <c r="MW125" s="20"/>
      <c r="MX125" s="20"/>
      <c r="MY125" s="20"/>
      <c r="MZ125" s="20"/>
      <c r="NA125" s="20"/>
      <c r="NB125" s="20"/>
      <c r="NC125" s="20"/>
      <c r="ND125" s="20"/>
      <c r="NE125" s="20"/>
      <c r="NF125" s="20"/>
      <c r="NG125" s="20"/>
      <c r="NH125" s="20"/>
      <c r="NI125" s="20"/>
      <c r="NJ125" s="20"/>
      <c r="NK125" s="20"/>
      <c r="NL125" s="20"/>
      <c r="NM125" s="20"/>
      <c r="NN125" s="20"/>
      <c r="NO125" s="20"/>
      <c r="NP125" s="20"/>
      <c r="NQ125" s="20"/>
      <c r="NR125" s="20"/>
      <c r="NS125" s="20"/>
      <c r="NT125" s="20"/>
      <c r="NU125" s="20"/>
      <c r="NV125" s="20"/>
      <c r="NW125" s="20"/>
      <c r="NX125" s="20"/>
      <c r="NY125" s="20"/>
      <c r="NZ125" s="20"/>
      <c r="OA125" s="20"/>
      <c r="OB125" s="20"/>
      <c r="OC125" s="20"/>
      <c r="OD125" s="20"/>
      <c r="OE125" s="20"/>
      <c r="OF125" s="20"/>
      <c r="OG125" s="20"/>
    </row>
    <row r="126" spans="1:397" s="21" customFormat="1" ht="45" customHeight="1" x14ac:dyDescent="0.25">
      <c r="A126" s="32">
        <v>115</v>
      </c>
      <c r="B126" s="34" t="s">
        <v>6</v>
      </c>
      <c r="C126" s="64" t="s">
        <v>94</v>
      </c>
      <c r="D126" s="33" t="s">
        <v>246</v>
      </c>
      <c r="E126" s="62" t="s">
        <v>159</v>
      </c>
      <c r="F126" s="33" t="s">
        <v>165</v>
      </c>
      <c r="G126" s="58">
        <v>10000</v>
      </c>
      <c r="H126" s="45">
        <v>10000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58">
        <f t="shared" si="12"/>
        <v>2500</v>
      </c>
      <c r="P126" s="59">
        <v>250.00000000000006</v>
      </c>
      <c r="Q126" s="55">
        <f t="shared" si="10"/>
        <v>12750</v>
      </c>
      <c r="R126" s="80">
        <v>6000.9</v>
      </c>
      <c r="S126" s="82">
        <f t="shared" si="17"/>
        <v>6749.1</v>
      </c>
      <c r="T126" s="63" t="str">
        <f t="shared" si="11"/>
        <v>NO APLICA</v>
      </c>
      <c r="V126" s="5" t="s">
        <v>144</v>
      </c>
      <c r="W126" s="73">
        <f t="shared" si="9"/>
        <v>0</v>
      </c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  <c r="IT126" s="20"/>
      <c r="IU126" s="20"/>
      <c r="IV126" s="20"/>
      <c r="IW126" s="20"/>
      <c r="IX126" s="20"/>
      <c r="IY126" s="20"/>
      <c r="IZ126" s="20"/>
      <c r="JA126" s="20"/>
      <c r="JB126" s="20"/>
      <c r="JC126" s="20"/>
      <c r="JD126" s="20"/>
      <c r="JE126" s="20"/>
      <c r="JF126" s="20"/>
      <c r="JG126" s="20"/>
      <c r="JH126" s="20"/>
      <c r="JI126" s="20"/>
      <c r="JJ126" s="20"/>
      <c r="JK126" s="20"/>
      <c r="JL126" s="20"/>
      <c r="JM126" s="20"/>
      <c r="JN126" s="20"/>
      <c r="JO126" s="20"/>
      <c r="JP126" s="20"/>
      <c r="JQ126" s="20"/>
      <c r="JR126" s="20"/>
      <c r="JS126" s="20"/>
      <c r="JT126" s="20"/>
      <c r="JU126" s="20"/>
      <c r="JV126" s="20"/>
      <c r="JW126" s="20"/>
      <c r="JX126" s="20"/>
      <c r="JY126" s="20"/>
      <c r="JZ126" s="20"/>
      <c r="KA126" s="20"/>
      <c r="KB126" s="20"/>
      <c r="KC126" s="20"/>
      <c r="KD126" s="20"/>
      <c r="KE126" s="20"/>
      <c r="KF126" s="20"/>
      <c r="KG126" s="20"/>
      <c r="KH126" s="20"/>
      <c r="KI126" s="20"/>
      <c r="KJ126" s="20"/>
      <c r="KK126" s="20"/>
      <c r="KL126" s="20"/>
      <c r="KM126" s="20"/>
      <c r="KN126" s="20"/>
      <c r="KO126" s="20"/>
      <c r="KP126" s="20"/>
      <c r="KQ126" s="20"/>
      <c r="KR126" s="20"/>
      <c r="KS126" s="20"/>
      <c r="KT126" s="20"/>
      <c r="KU126" s="20"/>
      <c r="KV126" s="20"/>
      <c r="KW126" s="20"/>
      <c r="KX126" s="20"/>
      <c r="KY126" s="20"/>
      <c r="KZ126" s="20"/>
      <c r="LA126" s="20"/>
      <c r="LB126" s="20"/>
      <c r="LC126" s="20"/>
      <c r="LD126" s="20"/>
      <c r="LE126" s="20"/>
      <c r="LF126" s="20"/>
      <c r="LG126" s="20"/>
      <c r="LH126" s="20"/>
      <c r="LI126" s="20"/>
      <c r="LJ126" s="20"/>
      <c r="LK126" s="20"/>
      <c r="LL126" s="20"/>
      <c r="LM126" s="20"/>
      <c r="LN126" s="20"/>
      <c r="LO126" s="20"/>
      <c r="LP126" s="20"/>
      <c r="LQ126" s="20"/>
      <c r="LR126" s="20"/>
      <c r="LS126" s="20"/>
      <c r="LT126" s="20"/>
      <c r="LU126" s="20"/>
      <c r="LV126" s="20"/>
      <c r="LW126" s="20"/>
      <c r="LX126" s="20"/>
      <c r="LY126" s="20"/>
      <c r="LZ126" s="20"/>
      <c r="MA126" s="20"/>
      <c r="MB126" s="20"/>
      <c r="MC126" s="20"/>
      <c r="MD126" s="20"/>
      <c r="ME126" s="20"/>
      <c r="MF126" s="20"/>
      <c r="MG126" s="20"/>
      <c r="MH126" s="20"/>
      <c r="MI126" s="20"/>
      <c r="MJ126" s="20"/>
      <c r="MK126" s="20"/>
      <c r="ML126" s="20"/>
      <c r="MM126" s="20"/>
      <c r="MN126" s="20"/>
      <c r="MO126" s="20"/>
      <c r="MP126" s="20"/>
      <c r="MQ126" s="20"/>
      <c r="MR126" s="20"/>
      <c r="MS126" s="20"/>
      <c r="MT126" s="20"/>
      <c r="MU126" s="20"/>
      <c r="MV126" s="20"/>
      <c r="MW126" s="20"/>
      <c r="MX126" s="20"/>
      <c r="MY126" s="20"/>
      <c r="MZ126" s="20"/>
      <c r="NA126" s="20"/>
      <c r="NB126" s="20"/>
      <c r="NC126" s="20"/>
      <c r="ND126" s="20"/>
      <c r="NE126" s="20"/>
      <c r="NF126" s="20"/>
      <c r="NG126" s="20"/>
      <c r="NH126" s="20"/>
      <c r="NI126" s="20"/>
      <c r="NJ126" s="20"/>
      <c r="NK126" s="20"/>
      <c r="NL126" s="20"/>
      <c r="NM126" s="20"/>
      <c r="NN126" s="20"/>
      <c r="NO126" s="20"/>
      <c r="NP126" s="20"/>
      <c r="NQ126" s="20"/>
      <c r="NR126" s="20"/>
      <c r="NS126" s="20"/>
      <c r="NT126" s="20"/>
      <c r="NU126" s="20"/>
      <c r="NV126" s="20"/>
      <c r="NW126" s="20"/>
      <c r="NX126" s="20"/>
      <c r="NY126" s="20"/>
      <c r="NZ126" s="20"/>
      <c r="OA126" s="20"/>
      <c r="OB126" s="20"/>
      <c r="OC126" s="20"/>
      <c r="OD126" s="20"/>
      <c r="OE126" s="20"/>
      <c r="OF126" s="20"/>
      <c r="OG126" s="20"/>
    </row>
    <row r="127" spans="1:397" s="8" customFormat="1" ht="45" customHeight="1" x14ac:dyDescent="0.25">
      <c r="A127" s="32">
        <v>116</v>
      </c>
      <c r="B127" s="34" t="s">
        <v>6</v>
      </c>
      <c r="C127" s="64" t="s">
        <v>187</v>
      </c>
      <c r="D127" s="33" t="s">
        <v>70</v>
      </c>
      <c r="E127" s="62" t="s">
        <v>159</v>
      </c>
      <c r="F127" s="33" t="s">
        <v>165</v>
      </c>
      <c r="G127" s="58">
        <v>8000</v>
      </c>
      <c r="H127" s="58">
        <v>8000</v>
      </c>
      <c r="I127" s="58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58">
        <f t="shared" si="12"/>
        <v>2000</v>
      </c>
      <c r="P127" s="59">
        <v>250.00000000000006</v>
      </c>
      <c r="Q127" s="55">
        <f t="shared" si="10"/>
        <v>10250</v>
      </c>
      <c r="R127" s="80">
        <v>1928.3300000000004</v>
      </c>
      <c r="S127" s="82">
        <f t="shared" si="17"/>
        <v>8321.67</v>
      </c>
      <c r="T127" s="63" t="str">
        <f t="shared" si="11"/>
        <v>NO APLICA</v>
      </c>
      <c r="V127" s="5" t="s">
        <v>144</v>
      </c>
      <c r="W127" s="73">
        <f t="shared" si="9"/>
        <v>0</v>
      </c>
    </row>
    <row r="128" spans="1:397" s="8" customFormat="1" ht="45" customHeight="1" x14ac:dyDescent="0.25">
      <c r="A128" s="32">
        <v>117</v>
      </c>
      <c r="B128" s="34" t="s">
        <v>6</v>
      </c>
      <c r="C128" s="64" t="s">
        <v>115</v>
      </c>
      <c r="D128" s="33" t="s">
        <v>246</v>
      </c>
      <c r="E128" s="62" t="s">
        <v>159</v>
      </c>
      <c r="F128" s="33" t="s">
        <v>165</v>
      </c>
      <c r="G128" s="58">
        <v>10000</v>
      </c>
      <c r="H128" s="58">
        <v>10000</v>
      </c>
      <c r="I128" s="58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58">
        <f t="shared" si="12"/>
        <v>2500</v>
      </c>
      <c r="P128" s="59">
        <v>250.00000000000006</v>
      </c>
      <c r="Q128" s="55">
        <f t="shared" si="10"/>
        <v>12750</v>
      </c>
      <c r="R128" s="80">
        <v>2743.83</v>
      </c>
      <c r="S128" s="82">
        <f t="shared" si="17"/>
        <v>10006.17</v>
      </c>
      <c r="T128" s="63" t="str">
        <f t="shared" si="11"/>
        <v>NO APLICA</v>
      </c>
      <c r="V128" s="5" t="s">
        <v>144</v>
      </c>
      <c r="W128" s="73">
        <f t="shared" si="9"/>
        <v>0</v>
      </c>
    </row>
    <row r="129" spans="1:26" s="8" customFormat="1" ht="45" customHeight="1" x14ac:dyDescent="0.25">
      <c r="A129" s="32">
        <v>118</v>
      </c>
      <c r="B129" s="34" t="s">
        <v>6</v>
      </c>
      <c r="C129" s="64" t="s">
        <v>118</v>
      </c>
      <c r="D129" s="67" t="s">
        <v>70</v>
      </c>
      <c r="E129" s="62" t="s">
        <v>159</v>
      </c>
      <c r="F129" s="33" t="s">
        <v>165</v>
      </c>
      <c r="G129" s="58">
        <v>8000</v>
      </c>
      <c r="H129" s="58">
        <v>8000</v>
      </c>
      <c r="I129" s="58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58">
        <f t="shared" si="12"/>
        <v>2000</v>
      </c>
      <c r="P129" s="59">
        <v>250.00000000000006</v>
      </c>
      <c r="Q129" s="55">
        <f t="shared" si="10"/>
        <v>10250</v>
      </c>
      <c r="R129" s="80">
        <v>5702</v>
      </c>
      <c r="S129" s="82">
        <f t="shared" si="17"/>
        <v>4548</v>
      </c>
      <c r="T129" s="63" t="str">
        <f t="shared" si="11"/>
        <v>NO APLICA</v>
      </c>
      <c r="V129" s="5" t="s">
        <v>144</v>
      </c>
      <c r="W129" s="73">
        <f t="shared" si="9"/>
        <v>0</v>
      </c>
    </row>
    <row r="130" spans="1:26" s="8" customFormat="1" ht="45" customHeight="1" x14ac:dyDescent="0.25">
      <c r="A130" s="32">
        <v>119</v>
      </c>
      <c r="B130" s="34" t="s">
        <v>6</v>
      </c>
      <c r="C130" s="64" t="s">
        <v>290</v>
      </c>
      <c r="D130" s="66" t="s">
        <v>70</v>
      </c>
      <c r="E130" s="62" t="s">
        <v>159</v>
      </c>
      <c r="F130" s="33" t="s">
        <v>165</v>
      </c>
      <c r="G130" s="58">
        <v>8000</v>
      </c>
      <c r="H130" s="58">
        <v>8000</v>
      </c>
      <c r="I130" s="58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58">
        <f t="shared" si="12"/>
        <v>2000</v>
      </c>
      <c r="P130" s="59">
        <v>250.00000000000006</v>
      </c>
      <c r="Q130" s="55">
        <f t="shared" si="10"/>
        <v>10250</v>
      </c>
      <c r="R130" s="80">
        <v>1928.3300000000004</v>
      </c>
      <c r="S130" s="82">
        <f t="shared" si="17"/>
        <v>8321.67</v>
      </c>
      <c r="T130" s="63" t="str">
        <f t="shared" si="11"/>
        <v>NO APLICA</v>
      </c>
      <c r="V130" s="5" t="s">
        <v>144</v>
      </c>
      <c r="W130" s="73">
        <f t="shared" si="9"/>
        <v>0</v>
      </c>
    </row>
    <row r="131" spans="1:26" s="8" customFormat="1" ht="45" customHeight="1" x14ac:dyDescent="0.25">
      <c r="A131" s="32">
        <v>120</v>
      </c>
      <c r="B131" s="34" t="s">
        <v>6</v>
      </c>
      <c r="C131" s="64" t="s">
        <v>99</v>
      </c>
      <c r="D131" s="68" t="s">
        <v>70</v>
      </c>
      <c r="E131" s="62" t="s">
        <v>159</v>
      </c>
      <c r="F131" s="33" t="s">
        <v>165</v>
      </c>
      <c r="G131" s="58">
        <v>8000</v>
      </c>
      <c r="H131" s="58">
        <v>8000</v>
      </c>
      <c r="I131" s="58">
        <v>0</v>
      </c>
      <c r="J131" s="58">
        <v>0</v>
      </c>
      <c r="K131" s="45">
        <v>0</v>
      </c>
      <c r="L131" s="45">
        <v>0</v>
      </c>
      <c r="M131" s="45">
        <v>0</v>
      </c>
      <c r="N131" s="45">
        <v>0</v>
      </c>
      <c r="O131" s="58">
        <f t="shared" si="12"/>
        <v>2000</v>
      </c>
      <c r="P131" s="59">
        <v>250.00000000000006</v>
      </c>
      <c r="Q131" s="55">
        <f t="shared" si="10"/>
        <v>10250</v>
      </c>
      <c r="R131" s="80">
        <v>1928.3300000000004</v>
      </c>
      <c r="S131" s="82">
        <f t="shared" si="17"/>
        <v>8321.67</v>
      </c>
      <c r="T131" s="63" t="str">
        <f t="shared" si="11"/>
        <v>NO APLICA</v>
      </c>
      <c r="V131" s="5" t="s">
        <v>144</v>
      </c>
      <c r="W131" s="73">
        <f t="shared" ref="W131:W166" si="18">SUM(X131:AE131)</f>
        <v>0</v>
      </c>
    </row>
    <row r="132" spans="1:26" s="8" customFormat="1" ht="45" customHeight="1" x14ac:dyDescent="0.25">
      <c r="A132" s="32">
        <v>121</v>
      </c>
      <c r="B132" s="34" t="s">
        <v>6</v>
      </c>
      <c r="C132" s="64" t="s">
        <v>195</v>
      </c>
      <c r="D132" s="69" t="s">
        <v>70</v>
      </c>
      <c r="E132" s="62" t="s">
        <v>159</v>
      </c>
      <c r="F132" s="33" t="s">
        <v>165</v>
      </c>
      <c r="G132" s="58">
        <v>8000</v>
      </c>
      <c r="H132" s="58">
        <v>8000</v>
      </c>
      <c r="I132" s="58">
        <v>0</v>
      </c>
      <c r="J132" s="58">
        <v>0</v>
      </c>
      <c r="K132" s="45">
        <v>0</v>
      </c>
      <c r="L132" s="45">
        <v>0</v>
      </c>
      <c r="M132" s="45">
        <v>0</v>
      </c>
      <c r="N132" s="45">
        <v>0</v>
      </c>
      <c r="O132" s="58">
        <f t="shared" si="12"/>
        <v>2000</v>
      </c>
      <c r="P132" s="59">
        <v>250.00000000000006</v>
      </c>
      <c r="Q132" s="55">
        <f t="shared" si="10"/>
        <v>10250</v>
      </c>
      <c r="R132" s="80">
        <v>1928.3300000000004</v>
      </c>
      <c r="S132" s="82">
        <f t="shared" si="17"/>
        <v>8321.67</v>
      </c>
      <c r="T132" s="63" t="str">
        <f t="shared" si="11"/>
        <v>NO APLICA</v>
      </c>
      <c r="V132" s="5" t="s">
        <v>144</v>
      </c>
      <c r="W132" s="73">
        <f t="shared" si="18"/>
        <v>0</v>
      </c>
    </row>
    <row r="133" spans="1:26" s="8" customFormat="1" ht="45" customHeight="1" x14ac:dyDescent="0.25">
      <c r="A133" s="32">
        <v>122</v>
      </c>
      <c r="B133" s="34" t="s">
        <v>6</v>
      </c>
      <c r="C133" s="64" t="s">
        <v>249</v>
      </c>
      <c r="D133" s="69" t="s">
        <v>70</v>
      </c>
      <c r="E133" s="62" t="s">
        <v>159</v>
      </c>
      <c r="F133" s="33" t="s">
        <v>165</v>
      </c>
      <c r="G133" s="58">
        <v>8000</v>
      </c>
      <c r="H133" s="58">
        <v>8000</v>
      </c>
      <c r="I133" s="58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58">
        <f t="shared" si="12"/>
        <v>2000</v>
      </c>
      <c r="P133" s="59">
        <v>250.00000000000006</v>
      </c>
      <c r="Q133" s="55">
        <f t="shared" si="10"/>
        <v>10250</v>
      </c>
      <c r="R133" s="80">
        <v>1928.3300000000004</v>
      </c>
      <c r="S133" s="82">
        <f t="shared" si="17"/>
        <v>8321.67</v>
      </c>
      <c r="T133" s="63" t="str">
        <f t="shared" si="11"/>
        <v>NO APLICA</v>
      </c>
      <c r="V133" s="5" t="s">
        <v>144</v>
      </c>
      <c r="W133" s="73">
        <f t="shared" si="18"/>
        <v>0</v>
      </c>
    </row>
    <row r="134" spans="1:26" s="8" customFormat="1" ht="45" customHeight="1" x14ac:dyDescent="0.25">
      <c r="A134" s="32">
        <v>123</v>
      </c>
      <c r="B134" s="34" t="s">
        <v>6</v>
      </c>
      <c r="C134" s="64" t="s">
        <v>114</v>
      </c>
      <c r="D134" s="64" t="s">
        <v>246</v>
      </c>
      <c r="E134" s="62" t="s">
        <v>159</v>
      </c>
      <c r="F134" s="33" t="s">
        <v>165</v>
      </c>
      <c r="G134" s="58">
        <v>10000</v>
      </c>
      <c r="H134" s="58">
        <v>10000</v>
      </c>
      <c r="I134" s="58">
        <v>0</v>
      </c>
      <c r="J134" s="58">
        <v>0</v>
      </c>
      <c r="K134" s="45">
        <v>0</v>
      </c>
      <c r="L134" s="45">
        <v>0</v>
      </c>
      <c r="M134" s="45">
        <v>0</v>
      </c>
      <c r="N134" s="45">
        <v>0</v>
      </c>
      <c r="O134" s="58">
        <f t="shared" si="12"/>
        <v>2500</v>
      </c>
      <c r="P134" s="59">
        <v>250.00000000000006</v>
      </c>
      <c r="Q134" s="55">
        <f t="shared" si="10"/>
        <v>12750</v>
      </c>
      <c r="R134" s="80">
        <v>5868.83</v>
      </c>
      <c r="S134" s="82">
        <f t="shared" si="17"/>
        <v>6881.17</v>
      </c>
      <c r="T134" s="63" t="str">
        <f t="shared" si="11"/>
        <v>NO APLICA</v>
      </c>
      <c r="V134" s="5" t="s">
        <v>144</v>
      </c>
      <c r="W134" s="73">
        <f t="shared" si="18"/>
        <v>0</v>
      </c>
    </row>
    <row r="135" spans="1:26" s="8" customFormat="1" ht="45" customHeight="1" x14ac:dyDescent="0.25">
      <c r="A135" s="32">
        <v>124</v>
      </c>
      <c r="B135" s="34" t="s">
        <v>6</v>
      </c>
      <c r="C135" s="64" t="s">
        <v>262</v>
      </c>
      <c r="D135" s="64" t="s">
        <v>64</v>
      </c>
      <c r="E135" s="62" t="s">
        <v>171</v>
      </c>
      <c r="F135" s="33" t="s">
        <v>284</v>
      </c>
      <c r="G135" s="108">
        <v>11000</v>
      </c>
      <c r="H135" s="58">
        <f>G135</f>
        <v>11000</v>
      </c>
      <c r="I135" s="58">
        <v>0</v>
      </c>
      <c r="J135" s="58">
        <v>375</v>
      </c>
      <c r="K135" s="45">
        <v>0</v>
      </c>
      <c r="L135" s="45">
        <v>0</v>
      </c>
      <c r="M135" s="45">
        <v>0</v>
      </c>
      <c r="N135" s="45">
        <v>0</v>
      </c>
      <c r="O135" s="58">
        <f t="shared" si="12"/>
        <v>2750</v>
      </c>
      <c r="P135" s="59">
        <v>250.00000000000006</v>
      </c>
      <c r="Q135" s="55">
        <f t="shared" si="10"/>
        <v>14375</v>
      </c>
      <c r="R135" s="86">
        <v>2934.96</v>
      </c>
      <c r="S135" s="82">
        <f t="shared" si="17"/>
        <v>11440.04</v>
      </c>
      <c r="T135" s="63" t="str">
        <f t="shared" si="11"/>
        <v>NO APLICA</v>
      </c>
      <c r="V135" s="5" t="s">
        <v>144</v>
      </c>
      <c r="W135" s="73">
        <f t="shared" si="18"/>
        <v>0</v>
      </c>
    </row>
    <row r="136" spans="1:26" s="8" customFormat="1" ht="45" customHeight="1" x14ac:dyDescent="0.25">
      <c r="A136" s="32">
        <v>125</v>
      </c>
      <c r="B136" s="34" t="s">
        <v>6</v>
      </c>
      <c r="C136" s="64" t="s">
        <v>263</v>
      </c>
      <c r="D136" s="64" t="s">
        <v>64</v>
      </c>
      <c r="E136" s="62" t="s">
        <v>171</v>
      </c>
      <c r="F136" s="33" t="s">
        <v>284</v>
      </c>
      <c r="G136" s="108">
        <v>11000</v>
      </c>
      <c r="H136" s="58">
        <f t="shared" ref="H136:H148" si="19">G136</f>
        <v>11000</v>
      </c>
      <c r="I136" s="58">
        <v>0</v>
      </c>
      <c r="J136" s="58">
        <v>375</v>
      </c>
      <c r="K136" s="45">
        <v>0</v>
      </c>
      <c r="L136" s="45">
        <v>0</v>
      </c>
      <c r="M136" s="45">
        <v>0</v>
      </c>
      <c r="N136" s="45">
        <v>0</v>
      </c>
      <c r="O136" s="58">
        <f t="shared" si="12"/>
        <v>2750</v>
      </c>
      <c r="P136" s="59">
        <v>250.00000000000006</v>
      </c>
      <c r="Q136" s="55">
        <f t="shared" ref="Q136:Q159" si="20">SUM(H136:P136)</f>
        <v>14375</v>
      </c>
      <c r="R136" s="86">
        <v>2934.96</v>
      </c>
      <c r="S136" s="82">
        <f t="shared" si="17"/>
        <v>11440.04</v>
      </c>
      <c r="T136" s="63" t="str">
        <f t="shared" si="11"/>
        <v>NO APLICA</v>
      </c>
      <c r="V136" s="5" t="s">
        <v>144</v>
      </c>
      <c r="W136" s="73">
        <f t="shared" si="18"/>
        <v>0</v>
      </c>
    </row>
    <row r="137" spans="1:26" s="8" customFormat="1" ht="45" customHeight="1" x14ac:dyDescent="0.25">
      <c r="A137" s="32">
        <v>126</v>
      </c>
      <c r="B137" s="34" t="s">
        <v>6</v>
      </c>
      <c r="C137" s="64" t="s">
        <v>264</v>
      </c>
      <c r="D137" s="64" t="s">
        <v>64</v>
      </c>
      <c r="E137" s="62" t="s">
        <v>171</v>
      </c>
      <c r="F137" s="33" t="s">
        <v>284</v>
      </c>
      <c r="G137" s="108">
        <v>11000</v>
      </c>
      <c r="H137" s="58">
        <f t="shared" si="19"/>
        <v>11000</v>
      </c>
      <c r="I137" s="58">
        <v>0</v>
      </c>
      <c r="J137" s="58">
        <v>375</v>
      </c>
      <c r="K137" s="45">
        <v>0</v>
      </c>
      <c r="L137" s="45">
        <v>0</v>
      </c>
      <c r="M137" s="45">
        <v>0</v>
      </c>
      <c r="N137" s="45">
        <v>0</v>
      </c>
      <c r="O137" s="58">
        <f t="shared" si="12"/>
        <v>2750</v>
      </c>
      <c r="P137" s="59">
        <v>250.00000000000006</v>
      </c>
      <c r="Q137" s="55">
        <f t="shared" si="20"/>
        <v>14375</v>
      </c>
      <c r="R137" s="86">
        <v>2934.96</v>
      </c>
      <c r="S137" s="82">
        <f t="shared" si="17"/>
        <v>11440.04</v>
      </c>
      <c r="T137" s="63" t="str">
        <f t="shared" si="11"/>
        <v>NO APLICA</v>
      </c>
      <c r="V137" s="5" t="s">
        <v>144</v>
      </c>
      <c r="W137" s="73">
        <f t="shared" si="18"/>
        <v>0</v>
      </c>
    </row>
    <row r="138" spans="1:26" s="8" customFormat="1" ht="45" customHeight="1" x14ac:dyDescent="0.25">
      <c r="A138" s="32">
        <v>127</v>
      </c>
      <c r="B138" s="34" t="s">
        <v>6</v>
      </c>
      <c r="C138" s="64" t="s">
        <v>265</v>
      </c>
      <c r="D138" s="64" t="s">
        <v>277</v>
      </c>
      <c r="E138" s="62" t="s">
        <v>159</v>
      </c>
      <c r="F138" s="33" t="s">
        <v>285</v>
      </c>
      <c r="G138" s="108">
        <v>10000</v>
      </c>
      <c r="H138" s="58">
        <f t="shared" si="19"/>
        <v>10000</v>
      </c>
      <c r="I138" s="58">
        <v>0</v>
      </c>
      <c r="J138" s="58">
        <v>0</v>
      </c>
      <c r="K138" s="45">
        <v>0</v>
      </c>
      <c r="L138" s="45">
        <v>0</v>
      </c>
      <c r="M138" s="45">
        <v>0</v>
      </c>
      <c r="N138" s="45">
        <v>0</v>
      </c>
      <c r="O138" s="58">
        <f t="shared" si="12"/>
        <v>2500</v>
      </c>
      <c r="P138" s="59">
        <v>250.00000000000006</v>
      </c>
      <c r="Q138" s="55">
        <f t="shared" si="20"/>
        <v>12750</v>
      </c>
      <c r="R138" s="86">
        <v>2743.83</v>
      </c>
      <c r="S138" s="82">
        <f t="shared" si="17"/>
        <v>10006.17</v>
      </c>
      <c r="T138" s="63" t="str">
        <f t="shared" si="11"/>
        <v>NO APLICA</v>
      </c>
      <c r="V138" s="5" t="s">
        <v>144</v>
      </c>
      <c r="W138" s="73">
        <f t="shared" si="18"/>
        <v>0</v>
      </c>
    </row>
    <row r="139" spans="1:26" s="8" customFormat="1" ht="45" customHeight="1" x14ac:dyDescent="0.25">
      <c r="A139" s="32">
        <v>128</v>
      </c>
      <c r="B139" s="34" t="s">
        <v>6</v>
      </c>
      <c r="C139" s="64" t="s">
        <v>266</v>
      </c>
      <c r="D139" s="64" t="s">
        <v>278</v>
      </c>
      <c r="E139" s="62" t="s">
        <v>159</v>
      </c>
      <c r="F139" s="33" t="s">
        <v>285</v>
      </c>
      <c r="G139" s="108">
        <v>8000</v>
      </c>
      <c r="H139" s="58">
        <f t="shared" si="19"/>
        <v>8000</v>
      </c>
      <c r="I139" s="58">
        <v>0</v>
      </c>
      <c r="J139" s="58">
        <v>0</v>
      </c>
      <c r="K139" s="45">
        <v>0</v>
      </c>
      <c r="L139" s="45">
        <v>0</v>
      </c>
      <c r="M139" s="45">
        <v>0</v>
      </c>
      <c r="N139" s="45">
        <v>0</v>
      </c>
      <c r="O139" s="58">
        <f t="shared" si="12"/>
        <v>2000</v>
      </c>
      <c r="P139" s="59">
        <v>250.00000000000006</v>
      </c>
      <c r="Q139" s="55">
        <f t="shared" si="20"/>
        <v>10250</v>
      </c>
      <c r="R139" s="86">
        <v>3928.33</v>
      </c>
      <c r="S139" s="82">
        <f t="shared" si="17"/>
        <v>6321.67</v>
      </c>
      <c r="T139" s="63" t="str">
        <f t="shared" si="11"/>
        <v>NO APLICA</v>
      </c>
      <c r="V139" s="5" t="s">
        <v>144</v>
      </c>
      <c r="W139" s="73">
        <f t="shared" si="18"/>
        <v>0</v>
      </c>
    </row>
    <row r="140" spans="1:26" s="8" customFormat="1" ht="45" customHeight="1" x14ac:dyDescent="0.25">
      <c r="A140" s="32">
        <v>129</v>
      </c>
      <c r="B140" s="34" t="s">
        <v>6</v>
      </c>
      <c r="C140" s="64" t="s">
        <v>267</v>
      </c>
      <c r="D140" s="64" t="s">
        <v>194</v>
      </c>
      <c r="E140" s="62" t="s">
        <v>194</v>
      </c>
      <c r="F140" s="33" t="s">
        <v>167</v>
      </c>
      <c r="G140" s="108">
        <v>8000</v>
      </c>
      <c r="H140" s="58">
        <f t="shared" si="19"/>
        <v>8000</v>
      </c>
      <c r="I140" s="58">
        <v>0</v>
      </c>
      <c r="J140" s="58">
        <v>0</v>
      </c>
      <c r="K140" s="45">
        <v>0</v>
      </c>
      <c r="L140" s="45">
        <v>0</v>
      </c>
      <c r="M140" s="45">
        <v>0</v>
      </c>
      <c r="N140" s="45">
        <v>0</v>
      </c>
      <c r="O140" s="58">
        <f t="shared" si="12"/>
        <v>2000</v>
      </c>
      <c r="P140" s="59">
        <v>250.00000000000006</v>
      </c>
      <c r="Q140" s="55">
        <f t="shared" si="20"/>
        <v>10250</v>
      </c>
      <c r="R140" s="86">
        <v>2062.7300000000005</v>
      </c>
      <c r="S140" s="82">
        <f t="shared" si="17"/>
        <v>8187.2699999999995</v>
      </c>
      <c r="T140" s="63" t="str">
        <f t="shared" si="11"/>
        <v>NO APLICA</v>
      </c>
      <c r="V140" s="5" t="s">
        <v>144</v>
      </c>
      <c r="W140" s="73">
        <f t="shared" si="18"/>
        <v>0</v>
      </c>
    </row>
    <row r="141" spans="1:26" s="8" customFormat="1" ht="45" customHeight="1" x14ac:dyDescent="0.25">
      <c r="A141" s="32">
        <v>130</v>
      </c>
      <c r="B141" s="34" t="s">
        <v>6</v>
      </c>
      <c r="C141" s="64" t="s">
        <v>269</v>
      </c>
      <c r="D141" s="64" t="s">
        <v>63</v>
      </c>
      <c r="E141" s="62" t="s">
        <v>63</v>
      </c>
      <c r="F141" s="33" t="s">
        <v>166</v>
      </c>
      <c r="G141" s="108">
        <v>6000</v>
      </c>
      <c r="H141" s="58">
        <f t="shared" si="19"/>
        <v>6000</v>
      </c>
      <c r="I141" s="58">
        <v>0</v>
      </c>
      <c r="J141" s="58">
        <v>0</v>
      </c>
      <c r="K141" s="45">
        <v>0</v>
      </c>
      <c r="L141" s="45">
        <v>0</v>
      </c>
      <c r="M141" s="45">
        <v>0</v>
      </c>
      <c r="N141" s="45">
        <v>0</v>
      </c>
      <c r="O141" s="58">
        <f t="shared" si="12"/>
        <v>1500</v>
      </c>
      <c r="P141" s="59">
        <v>250.00000000000006</v>
      </c>
      <c r="Q141" s="55">
        <f t="shared" si="20"/>
        <v>7750</v>
      </c>
      <c r="R141" s="86">
        <v>1328.33</v>
      </c>
      <c r="S141" s="82">
        <f t="shared" si="17"/>
        <v>6421.67</v>
      </c>
      <c r="T141" s="63" t="str">
        <f t="shared" si="11"/>
        <v>NO APLICA</v>
      </c>
      <c r="V141" s="5" t="s">
        <v>144</v>
      </c>
      <c r="W141" s="73">
        <f t="shared" si="18"/>
        <v>0</v>
      </c>
    </row>
    <row r="142" spans="1:26" s="8" customFormat="1" ht="45" customHeight="1" x14ac:dyDescent="0.25">
      <c r="A142" s="32">
        <v>131</v>
      </c>
      <c r="B142" s="34" t="s">
        <v>6</v>
      </c>
      <c r="C142" s="64" t="s">
        <v>270</v>
      </c>
      <c r="D142" s="64" t="s">
        <v>63</v>
      </c>
      <c r="E142" s="62" t="s">
        <v>63</v>
      </c>
      <c r="F142" s="33" t="s">
        <v>286</v>
      </c>
      <c r="G142" s="108">
        <v>6000</v>
      </c>
      <c r="H142" s="58">
        <f t="shared" si="19"/>
        <v>6000</v>
      </c>
      <c r="I142" s="58">
        <v>0</v>
      </c>
      <c r="J142" s="58">
        <v>0</v>
      </c>
      <c r="K142" s="45">
        <v>0</v>
      </c>
      <c r="L142" s="45">
        <v>0</v>
      </c>
      <c r="M142" s="45">
        <v>0</v>
      </c>
      <c r="N142" s="45">
        <v>0</v>
      </c>
      <c r="O142" s="58">
        <f t="shared" si="12"/>
        <v>1500</v>
      </c>
      <c r="P142" s="59">
        <v>250.00000000000006</v>
      </c>
      <c r="Q142" s="55">
        <f t="shared" si="20"/>
        <v>7750</v>
      </c>
      <c r="R142" s="86">
        <v>1328.33</v>
      </c>
      <c r="S142" s="82">
        <f t="shared" si="17"/>
        <v>6421.67</v>
      </c>
      <c r="T142" s="63">
        <f>W142</f>
        <v>681</v>
      </c>
      <c r="V142" s="5" t="s">
        <v>144</v>
      </c>
      <c r="W142" s="73">
        <f t="shared" si="18"/>
        <v>681</v>
      </c>
      <c r="X142" s="8">
        <v>681</v>
      </c>
    </row>
    <row r="143" spans="1:26" s="8" customFormat="1" ht="45" customHeight="1" x14ac:dyDescent="0.25">
      <c r="A143" s="32">
        <v>132</v>
      </c>
      <c r="B143" s="34" t="s">
        <v>6</v>
      </c>
      <c r="C143" s="64" t="s">
        <v>271</v>
      </c>
      <c r="D143" s="64" t="s">
        <v>9</v>
      </c>
      <c r="E143" s="62" t="s">
        <v>9</v>
      </c>
      <c r="F143" s="33" t="s">
        <v>174</v>
      </c>
      <c r="G143" s="108">
        <v>4500</v>
      </c>
      <c r="H143" s="58">
        <f t="shared" si="19"/>
        <v>4500</v>
      </c>
      <c r="I143" s="58">
        <v>0</v>
      </c>
      <c r="J143" s="58">
        <v>0</v>
      </c>
      <c r="K143" s="45">
        <v>0</v>
      </c>
      <c r="L143" s="45">
        <v>0</v>
      </c>
      <c r="M143" s="45">
        <v>0</v>
      </c>
      <c r="N143" s="45">
        <v>0</v>
      </c>
      <c r="O143" s="58">
        <f t="shared" si="12"/>
        <v>1125</v>
      </c>
      <c r="P143" s="59">
        <v>250.00000000000006</v>
      </c>
      <c r="Q143" s="55">
        <f t="shared" si="20"/>
        <v>5875</v>
      </c>
      <c r="R143" s="86">
        <v>896.15</v>
      </c>
      <c r="S143" s="82">
        <f t="shared" si="17"/>
        <v>4978.8500000000004</v>
      </c>
      <c r="T143" s="63" t="str">
        <f>V143</f>
        <v>NO APLICA</v>
      </c>
      <c r="V143" s="5" t="s">
        <v>144</v>
      </c>
      <c r="W143" s="73">
        <f t="shared" si="18"/>
        <v>0</v>
      </c>
    </row>
    <row r="144" spans="1:26" s="8" customFormat="1" ht="45" customHeight="1" x14ac:dyDescent="0.25">
      <c r="A144" s="32">
        <v>133</v>
      </c>
      <c r="B144" s="34" t="s">
        <v>6</v>
      </c>
      <c r="C144" s="64" t="s">
        <v>272</v>
      </c>
      <c r="D144" s="64" t="s">
        <v>84</v>
      </c>
      <c r="E144" s="62" t="s">
        <v>84</v>
      </c>
      <c r="F144" s="33" t="s">
        <v>288</v>
      </c>
      <c r="G144" s="108">
        <v>11000</v>
      </c>
      <c r="H144" s="58">
        <f t="shared" si="19"/>
        <v>11000</v>
      </c>
      <c r="I144" s="58">
        <v>0</v>
      </c>
      <c r="J144" s="58">
        <v>375</v>
      </c>
      <c r="K144" s="45">
        <v>0</v>
      </c>
      <c r="L144" s="45">
        <v>0</v>
      </c>
      <c r="M144" s="45">
        <v>0</v>
      </c>
      <c r="N144" s="45">
        <v>0</v>
      </c>
      <c r="O144" s="58">
        <f t="shared" ref="O144:O166" si="21">H144*25%</f>
        <v>2750</v>
      </c>
      <c r="P144" s="59">
        <v>250.00000000000006</v>
      </c>
      <c r="Q144" s="55">
        <f t="shared" si="20"/>
        <v>14375</v>
      </c>
      <c r="R144" s="86">
        <v>2934.96</v>
      </c>
      <c r="S144" s="82">
        <f t="shared" si="17"/>
        <v>11440.04</v>
      </c>
      <c r="T144" s="63">
        <f>W144</f>
        <v>1789</v>
      </c>
      <c r="V144" s="5" t="s">
        <v>144</v>
      </c>
      <c r="W144" s="73">
        <f t="shared" si="18"/>
        <v>1789</v>
      </c>
      <c r="X144" s="8">
        <v>926</v>
      </c>
      <c r="Y144" s="8">
        <v>393</v>
      </c>
      <c r="Z144" s="8">
        <v>470</v>
      </c>
    </row>
    <row r="145" spans="1:25" s="8" customFormat="1" ht="45" customHeight="1" x14ac:dyDescent="0.25">
      <c r="A145" s="32">
        <v>134</v>
      </c>
      <c r="B145" s="34" t="s">
        <v>6</v>
      </c>
      <c r="C145" s="64" t="s">
        <v>273</v>
      </c>
      <c r="D145" s="64" t="s">
        <v>280</v>
      </c>
      <c r="E145" s="62" t="s">
        <v>280</v>
      </c>
      <c r="F145" s="33" t="s">
        <v>287</v>
      </c>
      <c r="G145" s="108">
        <v>8000</v>
      </c>
      <c r="H145" s="58">
        <f t="shared" si="19"/>
        <v>8000</v>
      </c>
      <c r="I145" s="58">
        <v>0</v>
      </c>
      <c r="J145" s="58">
        <v>0</v>
      </c>
      <c r="K145" s="45">
        <v>0</v>
      </c>
      <c r="L145" s="45">
        <v>0</v>
      </c>
      <c r="M145" s="45">
        <v>0</v>
      </c>
      <c r="N145" s="45">
        <v>0</v>
      </c>
      <c r="O145" s="58">
        <f t="shared" si="21"/>
        <v>2000</v>
      </c>
      <c r="P145" s="59">
        <v>250.00000000000006</v>
      </c>
      <c r="Q145" s="55">
        <f t="shared" si="20"/>
        <v>10250</v>
      </c>
      <c r="R145" s="86">
        <v>1928.3300000000004</v>
      </c>
      <c r="S145" s="82">
        <f t="shared" si="17"/>
        <v>8321.67</v>
      </c>
      <c r="T145" s="63" t="str">
        <f t="shared" ref="T145:T163" si="22">V145</f>
        <v>NO APLICA</v>
      </c>
      <c r="V145" s="5" t="s">
        <v>144</v>
      </c>
      <c r="W145" s="73">
        <f t="shared" si="18"/>
        <v>0</v>
      </c>
    </row>
    <row r="146" spans="1:25" s="8" customFormat="1" ht="45" customHeight="1" x14ac:dyDescent="0.25">
      <c r="A146" s="32">
        <v>135</v>
      </c>
      <c r="B146" s="34" t="s">
        <v>6</v>
      </c>
      <c r="C146" s="64" t="s">
        <v>274</v>
      </c>
      <c r="D146" s="64" t="s">
        <v>281</v>
      </c>
      <c r="E146" s="62" t="s">
        <v>281</v>
      </c>
      <c r="F146" s="33" t="s">
        <v>285</v>
      </c>
      <c r="G146" s="108">
        <v>8000</v>
      </c>
      <c r="H146" s="58">
        <f t="shared" si="19"/>
        <v>8000</v>
      </c>
      <c r="I146" s="58">
        <v>0</v>
      </c>
      <c r="J146" s="58">
        <v>0</v>
      </c>
      <c r="K146" s="45">
        <v>0</v>
      </c>
      <c r="L146" s="45">
        <v>0</v>
      </c>
      <c r="M146" s="45">
        <v>0</v>
      </c>
      <c r="N146" s="45">
        <v>0</v>
      </c>
      <c r="O146" s="58">
        <f t="shared" si="21"/>
        <v>2000</v>
      </c>
      <c r="P146" s="59">
        <v>250.00000000000006</v>
      </c>
      <c r="Q146" s="55">
        <f t="shared" si="20"/>
        <v>10250</v>
      </c>
      <c r="R146" s="86">
        <v>1928.3300000000004</v>
      </c>
      <c r="S146" s="82">
        <f t="shared" si="17"/>
        <v>8321.67</v>
      </c>
      <c r="T146" s="63" t="str">
        <f t="shared" si="22"/>
        <v>NO APLICA</v>
      </c>
      <c r="V146" s="5" t="s">
        <v>144</v>
      </c>
      <c r="W146" s="73">
        <f t="shared" si="18"/>
        <v>0</v>
      </c>
    </row>
    <row r="147" spans="1:25" s="8" customFormat="1" ht="45" customHeight="1" x14ac:dyDescent="0.25">
      <c r="A147" s="32">
        <v>136</v>
      </c>
      <c r="B147" s="34" t="s">
        <v>6</v>
      </c>
      <c r="C147" s="64" t="s">
        <v>275</v>
      </c>
      <c r="D147" s="64" t="s">
        <v>283</v>
      </c>
      <c r="E147" s="62" t="s">
        <v>283</v>
      </c>
      <c r="F147" s="33" t="s">
        <v>289</v>
      </c>
      <c r="G147" s="108">
        <v>8000</v>
      </c>
      <c r="H147" s="58">
        <f t="shared" si="19"/>
        <v>8000</v>
      </c>
      <c r="I147" s="58">
        <v>0</v>
      </c>
      <c r="J147" s="58">
        <v>0</v>
      </c>
      <c r="K147" s="45">
        <v>0</v>
      </c>
      <c r="L147" s="45">
        <v>0</v>
      </c>
      <c r="M147" s="45">
        <v>0</v>
      </c>
      <c r="N147" s="45">
        <v>0</v>
      </c>
      <c r="O147" s="58">
        <f t="shared" si="21"/>
        <v>2000</v>
      </c>
      <c r="P147" s="59">
        <v>250.00000000000006</v>
      </c>
      <c r="Q147" s="55">
        <f t="shared" si="20"/>
        <v>10250</v>
      </c>
      <c r="R147" s="86">
        <v>2062.7300000000005</v>
      </c>
      <c r="S147" s="91">
        <f t="shared" si="17"/>
        <v>8187.2699999999995</v>
      </c>
      <c r="T147" s="63" t="str">
        <f t="shared" si="22"/>
        <v>NO APLICA</v>
      </c>
      <c r="U147" s="89"/>
      <c r="V147" s="87" t="s">
        <v>144</v>
      </c>
      <c r="W147" s="73">
        <f t="shared" si="18"/>
        <v>0</v>
      </c>
    </row>
    <row r="148" spans="1:25" s="8" customFormat="1" ht="45" customHeight="1" x14ac:dyDescent="0.25">
      <c r="A148" s="32">
        <v>137</v>
      </c>
      <c r="B148" s="34" t="s">
        <v>6</v>
      </c>
      <c r="C148" s="64" t="s">
        <v>276</v>
      </c>
      <c r="D148" s="64" t="s">
        <v>65</v>
      </c>
      <c r="E148" s="62" t="s">
        <v>65</v>
      </c>
      <c r="F148" s="33" t="s">
        <v>284</v>
      </c>
      <c r="G148" s="108">
        <v>8000</v>
      </c>
      <c r="H148" s="58">
        <f t="shared" si="19"/>
        <v>8000</v>
      </c>
      <c r="I148" s="58">
        <v>0</v>
      </c>
      <c r="J148" s="58">
        <v>0</v>
      </c>
      <c r="K148" s="45">
        <v>0</v>
      </c>
      <c r="L148" s="45">
        <v>0</v>
      </c>
      <c r="M148" s="45">
        <v>0</v>
      </c>
      <c r="N148" s="45">
        <v>0</v>
      </c>
      <c r="O148" s="58">
        <f t="shared" si="21"/>
        <v>2000</v>
      </c>
      <c r="P148" s="59">
        <v>250.00000000000006</v>
      </c>
      <c r="Q148" s="55">
        <f t="shared" si="20"/>
        <v>10250</v>
      </c>
      <c r="R148" s="86">
        <v>1928.3300000000004</v>
      </c>
      <c r="S148" s="91">
        <f t="shared" si="17"/>
        <v>8321.67</v>
      </c>
      <c r="T148" s="63">
        <f>W148</f>
        <v>435</v>
      </c>
      <c r="U148" s="89"/>
      <c r="V148" s="87" t="s">
        <v>144</v>
      </c>
      <c r="W148" s="73">
        <f t="shared" si="18"/>
        <v>435</v>
      </c>
      <c r="X148" s="8">
        <v>435</v>
      </c>
    </row>
    <row r="149" spans="1:25" s="8" customFormat="1" ht="45" customHeight="1" x14ac:dyDescent="0.25">
      <c r="A149" s="32">
        <v>138</v>
      </c>
      <c r="B149" s="34" t="s">
        <v>6</v>
      </c>
      <c r="C149" s="64" t="s">
        <v>291</v>
      </c>
      <c r="D149" s="64" t="s">
        <v>292</v>
      </c>
      <c r="E149" s="62" t="s">
        <v>292</v>
      </c>
      <c r="F149" s="33" t="s">
        <v>166</v>
      </c>
      <c r="G149" s="108">
        <v>11000</v>
      </c>
      <c r="H149" s="58">
        <v>11000</v>
      </c>
      <c r="I149" s="58">
        <v>0</v>
      </c>
      <c r="J149" s="58">
        <v>375</v>
      </c>
      <c r="K149" s="45">
        <v>0</v>
      </c>
      <c r="L149" s="45">
        <v>0</v>
      </c>
      <c r="M149" s="45">
        <v>0</v>
      </c>
      <c r="N149" s="45">
        <v>0</v>
      </c>
      <c r="O149" s="58">
        <f t="shared" si="21"/>
        <v>2750</v>
      </c>
      <c r="P149" s="59">
        <v>250.00000000000006</v>
      </c>
      <c r="Q149" s="55">
        <f t="shared" si="20"/>
        <v>14375</v>
      </c>
      <c r="R149" s="86">
        <v>2934.96</v>
      </c>
      <c r="S149" s="91">
        <f t="shared" si="17"/>
        <v>11440.04</v>
      </c>
      <c r="T149" s="63" t="str">
        <f t="shared" si="22"/>
        <v>NO APLICA</v>
      </c>
      <c r="U149" s="89"/>
      <c r="V149" s="87" t="s">
        <v>144</v>
      </c>
      <c r="W149" s="73">
        <f t="shared" si="18"/>
        <v>0</v>
      </c>
    </row>
    <row r="150" spans="1:25" s="8" customFormat="1" ht="45" customHeight="1" x14ac:dyDescent="0.25">
      <c r="A150" s="32">
        <v>139</v>
      </c>
      <c r="B150" s="34" t="s">
        <v>6</v>
      </c>
      <c r="C150" s="64" t="s">
        <v>54</v>
      </c>
      <c r="D150" s="64" t="s">
        <v>293</v>
      </c>
      <c r="E150" s="62" t="s">
        <v>293</v>
      </c>
      <c r="F150" s="33" t="s">
        <v>148</v>
      </c>
      <c r="G150" s="108">
        <v>8000</v>
      </c>
      <c r="H150" s="58">
        <v>8000</v>
      </c>
      <c r="I150" s="58">
        <v>0</v>
      </c>
      <c r="J150" s="58">
        <v>0</v>
      </c>
      <c r="K150" s="45">
        <v>0</v>
      </c>
      <c r="L150" s="45">
        <v>0</v>
      </c>
      <c r="M150" s="45">
        <v>0</v>
      </c>
      <c r="N150" s="45">
        <v>0</v>
      </c>
      <c r="O150" s="58">
        <f t="shared" si="21"/>
        <v>2000</v>
      </c>
      <c r="P150" s="59">
        <v>250.00000000000006</v>
      </c>
      <c r="Q150" s="55">
        <f t="shared" si="20"/>
        <v>10250</v>
      </c>
      <c r="R150" s="86">
        <v>1928.33</v>
      </c>
      <c r="S150" s="91">
        <f t="shared" si="17"/>
        <v>8321.67</v>
      </c>
      <c r="T150" s="63">
        <f>W150</f>
        <v>2076</v>
      </c>
      <c r="U150" s="89"/>
      <c r="V150" s="87" t="s">
        <v>144</v>
      </c>
      <c r="W150" s="73">
        <f t="shared" si="18"/>
        <v>2076</v>
      </c>
      <c r="X150" s="8">
        <v>1278</v>
      </c>
      <c r="Y150" s="8">
        <v>798</v>
      </c>
    </row>
    <row r="151" spans="1:25" s="8" customFormat="1" ht="45" customHeight="1" x14ac:dyDescent="0.25">
      <c r="A151" s="32">
        <v>140</v>
      </c>
      <c r="B151" s="34" t="s">
        <v>6</v>
      </c>
      <c r="C151" s="64" t="s">
        <v>294</v>
      </c>
      <c r="D151" s="64" t="s">
        <v>63</v>
      </c>
      <c r="E151" s="62" t="s">
        <v>63</v>
      </c>
      <c r="F151" s="33" t="s">
        <v>148</v>
      </c>
      <c r="G151" s="108">
        <v>6000</v>
      </c>
      <c r="H151" s="58">
        <v>6000</v>
      </c>
      <c r="I151" s="58">
        <v>0</v>
      </c>
      <c r="J151" s="58">
        <v>0</v>
      </c>
      <c r="K151" s="45">
        <v>0</v>
      </c>
      <c r="L151" s="45">
        <v>0</v>
      </c>
      <c r="M151" s="45">
        <v>0</v>
      </c>
      <c r="N151" s="45">
        <v>0</v>
      </c>
      <c r="O151" s="58">
        <f t="shared" si="21"/>
        <v>1500</v>
      </c>
      <c r="P151" s="59">
        <v>250.00000000000006</v>
      </c>
      <c r="Q151" s="55">
        <f t="shared" si="20"/>
        <v>7750</v>
      </c>
      <c r="R151" s="86">
        <v>1328.33</v>
      </c>
      <c r="S151" s="91">
        <f t="shared" si="17"/>
        <v>6421.67</v>
      </c>
      <c r="T151" s="63" t="str">
        <f t="shared" si="22"/>
        <v>NO APLICA</v>
      </c>
      <c r="U151" s="89"/>
      <c r="V151" s="87" t="s">
        <v>144</v>
      </c>
      <c r="W151" s="73">
        <f t="shared" si="18"/>
        <v>0</v>
      </c>
    </row>
    <row r="152" spans="1:25" s="8" customFormat="1" ht="45" customHeight="1" x14ac:dyDescent="0.25">
      <c r="A152" s="32">
        <v>141</v>
      </c>
      <c r="B152" s="34" t="s">
        <v>6</v>
      </c>
      <c r="C152" s="64" t="s">
        <v>295</v>
      </c>
      <c r="D152" s="64" t="s">
        <v>65</v>
      </c>
      <c r="E152" s="62" t="s">
        <v>65</v>
      </c>
      <c r="F152" s="33" t="s">
        <v>284</v>
      </c>
      <c r="G152" s="108">
        <v>8000</v>
      </c>
      <c r="H152" s="58">
        <v>8000</v>
      </c>
      <c r="I152" s="58">
        <v>0</v>
      </c>
      <c r="J152" s="58">
        <v>0</v>
      </c>
      <c r="K152" s="45">
        <v>0</v>
      </c>
      <c r="L152" s="45">
        <v>0</v>
      </c>
      <c r="M152" s="45">
        <v>0</v>
      </c>
      <c r="N152" s="45">
        <v>0</v>
      </c>
      <c r="O152" s="58">
        <f t="shared" si="21"/>
        <v>2000</v>
      </c>
      <c r="P152" s="59">
        <v>250.00000000000006</v>
      </c>
      <c r="Q152" s="55">
        <f t="shared" si="20"/>
        <v>10250</v>
      </c>
      <c r="R152" s="86">
        <v>1928.3300000000004</v>
      </c>
      <c r="S152" s="91">
        <f t="shared" si="17"/>
        <v>8321.67</v>
      </c>
      <c r="T152" s="63" t="str">
        <f t="shared" si="22"/>
        <v>NO APLICA</v>
      </c>
      <c r="U152" s="89"/>
      <c r="V152" s="87" t="s">
        <v>144</v>
      </c>
      <c r="W152" s="73">
        <f t="shared" si="18"/>
        <v>0</v>
      </c>
    </row>
    <row r="153" spans="1:25" s="8" customFormat="1" ht="45" customHeight="1" x14ac:dyDescent="0.25">
      <c r="A153" s="32">
        <v>142</v>
      </c>
      <c r="B153" s="34" t="s">
        <v>6</v>
      </c>
      <c r="C153" s="64" t="s">
        <v>112</v>
      </c>
      <c r="D153" s="64" t="s">
        <v>298</v>
      </c>
      <c r="E153" s="62" t="s">
        <v>298</v>
      </c>
      <c r="F153" s="33" t="s">
        <v>285</v>
      </c>
      <c r="G153" s="108">
        <v>10000</v>
      </c>
      <c r="H153" s="58">
        <v>10000</v>
      </c>
      <c r="I153" s="58">
        <v>0</v>
      </c>
      <c r="J153" s="58">
        <v>0</v>
      </c>
      <c r="K153" s="45">
        <v>0</v>
      </c>
      <c r="L153" s="45">
        <v>0</v>
      </c>
      <c r="M153" s="45">
        <v>0</v>
      </c>
      <c r="N153" s="45">
        <v>0</v>
      </c>
      <c r="O153" s="58">
        <f t="shared" si="21"/>
        <v>2500</v>
      </c>
      <c r="P153" s="59">
        <v>250.00000000000006</v>
      </c>
      <c r="Q153" s="55">
        <f t="shared" si="20"/>
        <v>12750</v>
      </c>
      <c r="R153" s="86">
        <v>2743.83</v>
      </c>
      <c r="S153" s="91">
        <f t="shared" si="17"/>
        <v>10006.17</v>
      </c>
      <c r="T153" s="63" t="str">
        <f t="shared" si="22"/>
        <v>NO APLICA</v>
      </c>
      <c r="V153" s="87" t="s">
        <v>144</v>
      </c>
      <c r="W153" s="73">
        <f t="shared" si="18"/>
        <v>0</v>
      </c>
    </row>
    <row r="154" spans="1:25" s="8" customFormat="1" ht="45" customHeight="1" x14ac:dyDescent="0.25">
      <c r="A154" s="32">
        <v>143</v>
      </c>
      <c r="B154" s="34" t="s">
        <v>6</v>
      </c>
      <c r="C154" s="64" t="s">
        <v>128</v>
      </c>
      <c r="D154" s="64" t="s">
        <v>299</v>
      </c>
      <c r="E154" s="62" t="s">
        <v>299</v>
      </c>
      <c r="F154" s="33" t="s">
        <v>285</v>
      </c>
      <c r="G154" s="108">
        <v>10000</v>
      </c>
      <c r="H154" s="58">
        <v>10000</v>
      </c>
      <c r="I154" s="58">
        <v>0</v>
      </c>
      <c r="J154" s="58">
        <v>0</v>
      </c>
      <c r="K154" s="45">
        <v>0</v>
      </c>
      <c r="L154" s="45">
        <v>0</v>
      </c>
      <c r="M154" s="45">
        <v>0</v>
      </c>
      <c r="N154" s="45">
        <v>0</v>
      </c>
      <c r="O154" s="58">
        <f t="shared" si="21"/>
        <v>2500</v>
      </c>
      <c r="P154" s="59">
        <v>250.00000000000006</v>
      </c>
      <c r="Q154" s="55">
        <f t="shared" si="20"/>
        <v>12750</v>
      </c>
      <c r="R154" s="86">
        <v>2743.83</v>
      </c>
      <c r="S154" s="91">
        <f t="shared" si="17"/>
        <v>10006.17</v>
      </c>
      <c r="T154" s="63" t="str">
        <f t="shared" si="22"/>
        <v>NO APLICA</v>
      </c>
      <c r="V154" s="87" t="s">
        <v>144</v>
      </c>
      <c r="W154" s="73">
        <f t="shared" si="18"/>
        <v>0</v>
      </c>
    </row>
    <row r="155" spans="1:25" s="8" customFormat="1" ht="45" customHeight="1" x14ac:dyDescent="0.25">
      <c r="A155" s="32">
        <v>144</v>
      </c>
      <c r="B155" s="34" t="s">
        <v>6</v>
      </c>
      <c r="C155" s="64" t="s">
        <v>119</v>
      </c>
      <c r="D155" s="64" t="s">
        <v>300</v>
      </c>
      <c r="E155" s="62" t="s">
        <v>300</v>
      </c>
      <c r="F155" s="33" t="s">
        <v>285</v>
      </c>
      <c r="G155" s="108">
        <v>10000</v>
      </c>
      <c r="H155" s="58">
        <v>10000</v>
      </c>
      <c r="I155" s="58">
        <v>0</v>
      </c>
      <c r="J155" s="58">
        <v>0</v>
      </c>
      <c r="K155" s="45">
        <v>0</v>
      </c>
      <c r="L155" s="45">
        <v>0</v>
      </c>
      <c r="M155" s="45">
        <v>0</v>
      </c>
      <c r="N155" s="45">
        <v>0</v>
      </c>
      <c r="O155" s="58">
        <f t="shared" si="21"/>
        <v>2500</v>
      </c>
      <c r="P155" s="59">
        <v>250.00000000000006</v>
      </c>
      <c r="Q155" s="55">
        <f t="shared" si="20"/>
        <v>12750</v>
      </c>
      <c r="R155" s="86">
        <v>2743.83</v>
      </c>
      <c r="S155" s="91">
        <f t="shared" si="17"/>
        <v>10006.17</v>
      </c>
      <c r="T155" s="63" t="str">
        <f t="shared" si="22"/>
        <v>NO APLICA</v>
      </c>
      <c r="V155" s="87" t="s">
        <v>144</v>
      </c>
      <c r="W155" s="73">
        <f t="shared" si="18"/>
        <v>0</v>
      </c>
    </row>
    <row r="156" spans="1:25" s="8" customFormat="1" ht="45" customHeight="1" x14ac:dyDescent="0.25">
      <c r="A156" s="32">
        <v>145</v>
      </c>
      <c r="B156" s="34" t="s">
        <v>6</v>
      </c>
      <c r="C156" s="64" t="s">
        <v>296</v>
      </c>
      <c r="D156" s="64" t="s">
        <v>301</v>
      </c>
      <c r="E156" s="62" t="s">
        <v>301</v>
      </c>
      <c r="F156" s="33" t="s">
        <v>285</v>
      </c>
      <c r="G156" s="108">
        <v>8000</v>
      </c>
      <c r="H156" s="58">
        <v>8000</v>
      </c>
      <c r="I156" s="58">
        <v>0</v>
      </c>
      <c r="J156" s="58">
        <v>0</v>
      </c>
      <c r="K156" s="45">
        <v>0</v>
      </c>
      <c r="L156" s="45">
        <v>0</v>
      </c>
      <c r="M156" s="45">
        <v>0</v>
      </c>
      <c r="N156" s="45">
        <v>0</v>
      </c>
      <c r="O156" s="58">
        <f t="shared" si="21"/>
        <v>2000</v>
      </c>
      <c r="P156" s="59">
        <v>250.00000000000006</v>
      </c>
      <c r="Q156" s="55">
        <f t="shared" si="20"/>
        <v>10250</v>
      </c>
      <c r="R156" s="86">
        <v>1928.3300000000004</v>
      </c>
      <c r="S156" s="91">
        <f t="shared" si="17"/>
        <v>8321.67</v>
      </c>
      <c r="T156" s="63" t="str">
        <f t="shared" si="22"/>
        <v>NO APLICA</v>
      </c>
      <c r="V156" s="87" t="s">
        <v>144</v>
      </c>
      <c r="W156" s="73">
        <f t="shared" si="18"/>
        <v>0</v>
      </c>
    </row>
    <row r="157" spans="1:25" s="8" customFormat="1" ht="45" customHeight="1" x14ac:dyDescent="0.25">
      <c r="A157" s="32">
        <v>146</v>
      </c>
      <c r="B157" s="34" t="s">
        <v>6</v>
      </c>
      <c r="C157" s="64" t="s">
        <v>304</v>
      </c>
      <c r="D157" s="64" t="s">
        <v>17</v>
      </c>
      <c r="E157" s="33" t="s">
        <v>303</v>
      </c>
      <c r="F157" s="33" t="s">
        <v>169</v>
      </c>
      <c r="G157" s="58">
        <v>7000</v>
      </c>
      <c r="H157" s="45">
        <v>3033.33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58">
        <f t="shared" si="21"/>
        <v>758.33249999999998</v>
      </c>
      <c r="P157" s="59">
        <v>108.33</v>
      </c>
      <c r="Q157" s="55">
        <f t="shared" si="20"/>
        <v>3899.9924999999998</v>
      </c>
      <c r="R157" s="79">
        <v>821.04</v>
      </c>
      <c r="S157" s="91">
        <f t="shared" si="17"/>
        <v>3078.9524999999999</v>
      </c>
      <c r="T157" s="63" t="str">
        <f t="shared" si="22"/>
        <v>NO APLICA</v>
      </c>
      <c r="V157" s="5" t="s">
        <v>144</v>
      </c>
      <c r="W157" s="73">
        <f t="shared" si="18"/>
        <v>0</v>
      </c>
    </row>
    <row r="158" spans="1:25" s="8" customFormat="1" ht="45" customHeight="1" x14ac:dyDescent="0.25">
      <c r="A158" s="32">
        <v>147</v>
      </c>
      <c r="B158" s="34" t="s">
        <v>6</v>
      </c>
      <c r="C158" s="64" t="s">
        <v>297</v>
      </c>
      <c r="D158" s="64" t="s">
        <v>282</v>
      </c>
      <c r="E158" s="62" t="s">
        <v>282</v>
      </c>
      <c r="F158" s="33" t="s">
        <v>285</v>
      </c>
      <c r="G158" s="108">
        <v>8000</v>
      </c>
      <c r="H158" s="58">
        <v>0</v>
      </c>
      <c r="I158" s="58">
        <v>0</v>
      </c>
      <c r="J158" s="58">
        <v>0</v>
      </c>
      <c r="K158" s="45">
        <v>0</v>
      </c>
      <c r="L158" s="45">
        <v>0</v>
      </c>
      <c r="M158" s="45">
        <v>0</v>
      </c>
      <c r="N158" s="45">
        <v>0</v>
      </c>
      <c r="O158" s="58">
        <f t="shared" si="21"/>
        <v>0</v>
      </c>
      <c r="P158" s="59">
        <v>0</v>
      </c>
      <c r="Q158" s="55">
        <f t="shared" si="20"/>
        <v>0</v>
      </c>
      <c r="R158" s="86"/>
      <c r="S158" s="91">
        <f t="shared" si="17"/>
        <v>0</v>
      </c>
      <c r="T158" s="63" t="str">
        <f t="shared" si="22"/>
        <v>NO APLICA</v>
      </c>
      <c r="V158" s="87" t="s">
        <v>144</v>
      </c>
      <c r="W158" s="73">
        <f t="shared" si="18"/>
        <v>0</v>
      </c>
    </row>
    <row r="159" spans="1:25" s="8" customFormat="1" ht="45" customHeight="1" x14ac:dyDescent="0.25">
      <c r="A159" s="32">
        <v>148</v>
      </c>
      <c r="B159" s="34" t="s">
        <v>6</v>
      </c>
      <c r="C159" s="64" t="s">
        <v>307</v>
      </c>
      <c r="D159" s="64" t="s">
        <v>302</v>
      </c>
      <c r="E159" s="62" t="s">
        <v>302</v>
      </c>
      <c r="F159" s="33" t="s">
        <v>285</v>
      </c>
      <c r="G159" s="108">
        <v>10000</v>
      </c>
      <c r="H159" s="58">
        <v>10000</v>
      </c>
      <c r="I159" s="58">
        <v>0</v>
      </c>
      <c r="J159" s="58">
        <v>0</v>
      </c>
      <c r="K159" s="45">
        <v>0</v>
      </c>
      <c r="L159" s="45">
        <v>0</v>
      </c>
      <c r="M159" s="45">
        <v>0</v>
      </c>
      <c r="N159" s="45">
        <v>0</v>
      </c>
      <c r="O159" s="58">
        <f t="shared" si="21"/>
        <v>2500</v>
      </c>
      <c r="P159" s="59">
        <v>250.00000000000006</v>
      </c>
      <c r="Q159" s="55">
        <f t="shared" si="20"/>
        <v>12750</v>
      </c>
      <c r="R159" s="86">
        <v>2743.83</v>
      </c>
      <c r="S159" s="91">
        <f t="shared" si="17"/>
        <v>10006.17</v>
      </c>
      <c r="T159" s="63" t="str">
        <f t="shared" si="22"/>
        <v>NO APLICA</v>
      </c>
      <c r="V159" s="87" t="s">
        <v>144</v>
      </c>
      <c r="W159" s="73">
        <f t="shared" si="18"/>
        <v>0</v>
      </c>
    </row>
    <row r="160" spans="1:25" s="8" customFormat="1" ht="45" customHeight="1" x14ac:dyDescent="0.25">
      <c r="A160" s="32">
        <v>149</v>
      </c>
      <c r="B160" s="34" t="s">
        <v>6</v>
      </c>
      <c r="C160" s="64" t="s">
        <v>305</v>
      </c>
      <c r="D160" s="64" t="s">
        <v>306</v>
      </c>
      <c r="E160" s="62" t="s">
        <v>306</v>
      </c>
      <c r="F160" s="33" t="s">
        <v>285</v>
      </c>
      <c r="G160" s="108">
        <v>8000</v>
      </c>
      <c r="H160" s="58">
        <v>8000</v>
      </c>
      <c r="I160" s="58">
        <v>0</v>
      </c>
      <c r="J160" s="58">
        <v>0</v>
      </c>
      <c r="K160" s="45">
        <v>0</v>
      </c>
      <c r="L160" s="45">
        <v>0</v>
      </c>
      <c r="M160" s="45">
        <v>0</v>
      </c>
      <c r="N160" s="45">
        <v>0</v>
      </c>
      <c r="O160" s="58">
        <f t="shared" si="21"/>
        <v>2000</v>
      </c>
      <c r="P160" s="59">
        <v>250.00000000000006</v>
      </c>
      <c r="Q160" s="55">
        <f t="shared" ref="Q160:Q172" si="23">SUM(H160:P160)</f>
        <v>10250</v>
      </c>
      <c r="R160" s="86">
        <v>1928.3300000000004</v>
      </c>
      <c r="S160" s="91">
        <f t="shared" si="17"/>
        <v>8321.67</v>
      </c>
      <c r="T160" s="63" t="str">
        <f t="shared" si="22"/>
        <v>NO APLICA</v>
      </c>
      <c r="V160" s="87" t="s">
        <v>144</v>
      </c>
      <c r="W160" s="73">
        <f t="shared" si="18"/>
        <v>0</v>
      </c>
    </row>
    <row r="161" spans="1:396" s="8" customFormat="1" ht="45" customHeight="1" x14ac:dyDescent="0.25">
      <c r="A161" s="32">
        <v>150</v>
      </c>
      <c r="B161" s="34" t="s">
        <v>6</v>
      </c>
      <c r="C161" s="109" t="s">
        <v>310</v>
      </c>
      <c r="D161" s="33" t="s">
        <v>229</v>
      </c>
      <c r="E161" s="62" t="s">
        <v>158</v>
      </c>
      <c r="F161" s="33" t="s">
        <v>255</v>
      </c>
      <c r="G161" s="108">
        <v>5500</v>
      </c>
      <c r="H161" s="58">
        <v>5500</v>
      </c>
      <c r="I161" s="58">
        <v>0</v>
      </c>
      <c r="J161" s="58">
        <v>0</v>
      </c>
      <c r="K161" s="45">
        <v>0</v>
      </c>
      <c r="L161" s="45">
        <v>0</v>
      </c>
      <c r="M161" s="45">
        <v>0</v>
      </c>
      <c r="N161" s="45">
        <v>0</v>
      </c>
      <c r="O161" s="58">
        <f t="shared" si="21"/>
        <v>1375</v>
      </c>
      <c r="P161" s="59">
        <v>250.00000000000006</v>
      </c>
      <c r="Q161" s="55">
        <f t="shared" si="23"/>
        <v>7125</v>
      </c>
      <c r="R161" s="86">
        <v>3503.55</v>
      </c>
      <c r="S161" s="91">
        <f t="shared" si="17"/>
        <v>3621.45</v>
      </c>
      <c r="T161" s="63" t="str">
        <f t="shared" si="22"/>
        <v>NO APLICA</v>
      </c>
      <c r="V161" s="87" t="s">
        <v>144</v>
      </c>
      <c r="W161" s="73">
        <f t="shared" si="18"/>
        <v>0</v>
      </c>
    </row>
    <row r="162" spans="1:396" s="8" customFormat="1" ht="45" customHeight="1" x14ac:dyDescent="0.25">
      <c r="A162" s="32">
        <v>151</v>
      </c>
      <c r="B162" s="34" t="s">
        <v>6</v>
      </c>
      <c r="C162" s="64" t="s">
        <v>131</v>
      </c>
      <c r="D162" s="64" t="s">
        <v>309</v>
      </c>
      <c r="E162" s="64" t="s">
        <v>309</v>
      </c>
      <c r="F162" s="33" t="s">
        <v>157</v>
      </c>
      <c r="G162" s="108">
        <v>8000</v>
      </c>
      <c r="H162" s="58">
        <v>8000</v>
      </c>
      <c r="I162" s="58">
        <v>0</v>
      </c>
      <c r="J162" s="58">
        <v>0</v>
      </c>
      <c r="K162" s="45">
        <v>0</v>
      </c>
      <c r="L162" s="45">
        <v>0</v>
      </c>
      <c r="M162" s="45">
        <v>0</v>
      </c>
      <c r="N162" s="45">
        <v>0</v>
      </c>
      <c r="O162" s="58">
        <f t="shared" si="21"/>
        <v>2000</v>
      </c>
      <c r="P162" s="59">
        <v>250.00000000000006</v>
      </c>
      <c r="Q162" s="55">
        <f t="shared" si="23"/>
        <v>10250</v>
      </c>
      <c r="R162" s="86">
        <v>1928.33</v>
      </c>
      <c r="S162" s="91">
        <f t="shared" si="17"/>
        <v>8321.67</v>
      </c>
      <c r="T162" s="63" t="str">
        <f t="shared" si="22"/>
        <v>NO APLICA</v>
      </c>
      <c r="V162" s="87" t="s">
        <v>144</v>
      </c>
      <c r="W162" s="73">
        <f t="shared" si="18"/>
        <v>0</v>
      </c>
    </row>
    <row r="163" spans="1:396" s="8" customFormat="1" ht="45" customHeight="1" x14ac:dyDescent="0.25">
      <c r="A163" s="32">
        <v>152</v>
      </c>
      <c r="B163" s="34" t="s">
        <v>6</v>
      </c>
      <c r="C163" s="64" t="s">
        <v>135</v>
      </c>
      <c r="D163" s="64" t="s">
        <v>63</v>
      </c>
      <c r="E163" s="64" t="s">
        <v>170</v>
      </c>
      <c r="F163" s="33" t="s">
        <v>170</v>
      </c>
      <c r="G163" s="108">
        <v>6000</v>
      </c>
      <c r="H163" s="58">
        <v>6000</v>
      </c>
      <c r="I163" s="58">
        <v>0</v>
      </c>
      <c r="J163" s="58">
        <v>0</v>
      </c>
      <c r="K163" s="45">
        <v>0</v>
      </c>
      <c r="L163" s="45">
        <v>0</v>
      </c>
      <c r="M163" s="45">
        <v>0</v>
      </c>
      <c r="N163" s="45">
        <v>0</v>
      </c>
      <c r="O163" s="58">
        <f t="shared" si="21"/>
        <v>1500</v>
      </c>
      <c r="P163" s="59">
        <v>250.00000000000006</v>
      </c>
      <c r="Q163" s="55">
        <f t="shared" si="23"/>
        <v>7750</v>
      </c>
      <c r="R163" s="86">
        <v>1612.85</v>
      </c>
      <c r="S163" s="91">
        <f t="shared" si="17"/>
        <v>6137.15</v>
      </c>
      <c r="T163" s="63" t="str">
        <f t="shared" si="22"/>
        <v>NO APLICA</v>
      </c>
      <c r="V163" s="87" t="s">
        <v>144</v>
      </c>
      <c r="W163" s="73">
        <f t="shared" si="18"/>
        <v>0</v>
      </c>
    </row>
    <row r="164" spans="1:396" s="8" customFormat="1" ht="45" customHeight="1" x14ac:dyDescent="0.25">
      <c r="A164" s="32">
        <v>153</v>
      </c>
      <c r="B164" s="34" t="s">
        <v>6</v>
      </c>
      <c r="C164" s="64" t="s">
        <v>308</v>
      </c>
      <c r="D164" s="64" t="s">
        <v>9</v>
      </c>
      <c r="E164" s="64" t="s">
        <v>158</v>
      </c>
      <c r="F164" s="33" t="s">
        <v>168</v>
      </c>
      <c r="G164" s="108">
        <v>4500</v>
      </c>
      <c r="H164" s="58">
        <v>4500</v>
      </c>
      <c r="I164" s="58">
        <v>0</v>
      </c>
      <c r="J164" s="58">
        <v>0</v>
      </c>
      <c r="K164" s="45">
        <v>0</v>
      </c>
      <c r="L164" s="45">
        <v>0</v>
      </c>
      <c r="M164" s="45">
        <v>0</v>
      </c>
      <c r="N164" s="45">
        <v>0</v>
      </c>
      <c r="O164" s="58">
        <f t="shared" si="21"/>
        <v>1125</v>
      </c>
      <c r="P164" s="59">
        <v>250</v>
      </c>
      <c r="Q164" s="55">
        <f t="shared" ref="Q164:Q165" si="24">SUM(H164:P164)</f>
        <v>5875</v>
      </c>
      <c r="R164" s="86">
        <v>896.15</v>
      </c>
      <c r="S164" s="91">
        <f t="shared" ref="S164:S165" si="25">Q164-R164</f>
        <v>4978.8500000000004</v>
      </c>
      <c r="T164" s="63">
        <f>W164</f>
        <v>2282</v>
      </c>
      <c r="V164" s="87" t="s">
        <v>144</v>
      </c>
      <c r="W164" s="73">
        <f t="shared" ref="W164:W165" si="26">SUM(X164:AE164)</f>
        <v>2282</v>
      </c>
      <c r="X164" s="8">
        <v>522</v>
      </c>
      <c r="Y164" s="8">
        <v>1630</v>
      </c>
      <c r="Z164" s="8">
        <v>130</v>
      </c>
    </row>
    <row r="165" spans="1:396" s="8" customFormat="1" ht="45" customHeight="1" x14ac:dyDescent="0.25">
      <c r="A165" s="32">
        <v>154</v>
      </c>
      <c r="B165" s="34" t="s">
        <v>6</v>
      </c>
      <c r="C165" s="64" t="s">
        <v>311</v>
      </c>
      <c r="D165" s="33" t="s">
        <v>312</v>
      </c>
      <c r="E165" s="110" t="s">
        <v>158</v>
      </c>
      <c r="F165" s="33" t="s">
        <v>174</v>
      </c>
      <c r="G165" s="108">
        <v>5500</v>
      </c>
      <c r="H165" s="58">
        <v>5500</v>
      </c>
      <c r="I165" s="58">
        <v>0</v>
      </c>
      <c r="J165" s="58">
        <v>0</v>
      </c>
      <c r="K165" s="45">
        <v>0</v>
      </c>
      <c r="L165" s="45">
        <v>0</v>
      </c>
      <c r="M165" s="45">
        <v>0</v>
      </c>
      <c r="N165" s="45">
        <v>0</v>
      </c>
      <c r="O165" s="58">
        <f t="shared" ref="O165" si="27">H165*25%</f>
        <v>1375</v>
      </c>
      <c r="P165" s="59">
        <v>250</v>
      </c>
      <c r="Q165" s="55">
        <f t="shared" si="24"/>
        <v>7125</v>
      </c>
      <c r="R165" s="86">
        <v>1294.48</v>
      </c>
      <c r="S165" s="91">
        <f t="shared" si="25"/>
        <v>5830.52</v>
      </c>
      <c r="T165" s="63" t="str">
        <f t="shared" ref="T165:T172" si="28">V165</f>
        <v>NO APLICA</v>
      </c>
      <c r="V165" s="87" t="s">
        <v>144</v>
      </c>
      <c r="W165" s="73">
        <f t="shared" si="26"/>
        <v>0</v>
      </c>
    </row>
    <row r="166" spans="1:396" s="8" customFormat="1" ht="45" customHeight="1" x14ac:dyDescent="0.25">
      <c r="A166" s="32">
        <v>155</v>
      </c>
      <c r="B166" s="34" t="s">
        <v>6</v>
      </c>
      <c r="C166" s="33" t="s">
        <v>314</v>
      </c>
      <c r="D166" s="33" t="s">
        <v>63</v>
      </c>
      <c r="E166" s="110" t="s">
        <v>159</v>
      </c>
      <c r="F166" s="33" t="s">
        <v>285</v>
      </c>
      <c r="G166" s="108">
        <v>6000</v>
      </c>
      <c r="H166" s="58">
        <v>6000</v>
      </c>
      <c r="I166" s="58">
        <v>0</v>
      </c>
      <c r="J166" s="58">
        <v>0</v>
      </c>
      <c r="K166" s="45">
        <v>0</v>
      </c>
      <c r="L166" s="45">
        <v>0</v>
      </c>
      <c r="M166" s="45">
        <v>0</v>
      </c>
      <c r="N166" s="45">
        <v>0</v>
      </c>
      <c r="O166" s="58">
        <f t="shared" si="21"/>
        <v>1500</v>
      </c>
      <c r="P166" s="59">
        <v>250</v>
      </c>
      <c r="Q166" s="55">
        <f t="shared" si="23"/>
        <v>7750</v>
      </c>
      <c r="R166" s="93">
        <v>1328.33</v>
      </c>
      <c r="S166" s="91">
        <f t="shared" si="17"/>
        <v>6421.67</v>
      </c>
      <c r="T166" s="63" t="str">
        <f t="shared" si="28"/>
        <v>NO APLICA</v>
      </c>
      <c r="V166" s="87" t="s">
        <v>144</v>
      </c>
      <c r="W166" s="73">
        <f t="shared" si="18"/>
        <v>0</v>
      </c>
    </row>
    <row r="167" spans="1:396" s="8" customFormat="1" ht="45" customHeight="1" x14ac:dyDescent="0.25">
      <c r="A167" s="32">
        <v>156</v>
      </c>
      <c r="B167" s="34" t="s">
        <v>6</v>
      </c>
      <c r="C167" s="33" t="s">
        <v>268</v>
      </c>
      <c r="D167" s="33" t="s">
        <v>322</v>
      </c>
      <c r="E167" s="110" t="s">
        <v>159</v>
      </c>
      <c r="F167" s="110" t="s">
        <v>287</v>
      </c>
      <c r="G167" s="108">
        <v>8000</v>
      </c>
      <c r="H167" s="58">
        <v>8000</v>
      </c>
      <c r="I167" s="58">
        <v>0</v>
      </c>
      <c r="J167" s="58">
        <v>0</v>
      </c>
      <c r="K167" s="45">
        <v>0</v>
      </c>
      <c r="L167" s="45">
        <v>0</v>
      </c>
      <c r="M167" s="45">
        <v>0</v>
      </c>
      <c r="N167" s="45">
        <v>0</v>
      </c>
      <c r="O167" s="58">
        <f t="shared" ref="O167:O172" si="29">H167*25%</f>
        <v>2000</v>
      </c>
      <c r="P167" s="59">
        <v>250</v>
      </c>
      <c r="Q167" s="55">
        <f t="shared" si="23"/>
        <v>10250</v>
      </c>
      <c r="R167" s="93">
        <v>6659.6100000000006</v>
      </c>
      <c r="S167" s="91">
        <f t="shared" ref="S167:S172" si="30">Q167-R167</f>
        <v>3590.3899999999994</v>
      </c>
      <c r="T167" s="63" t="str">
        <f t="shared" si="28"/>
        <v>NO APLICA</v>
      </c>
      <c r="V167" s="87" t="s">
        <v>144</v>
      </c>
      <c r="W167" s="73"/>
    </row>
    <row r="168" spans="1:396" s="8" customFormat="1" ht="45" customHeight="1" x14ac:dyDescent="0.25">
      <c r="A168" s="32">
        <v>157</v>
      </c>
      <c r="B168" s="34" t="s">
        <v>6</v>
      </c>
      <c r="C168" s="33" t="s">
        <v>316</v>
      </c>
      <c r="D168" s="33" t="s">
        <v>321</v>
      </c>
      <c r="E168" s="110" t="s">
        <v>158</v>
      </c>
      <c r="F168" s="33" t="s">
        <v>174</v>
      </c>
      <c r="G168" s="108">
        <v>5000</v>
      </c>
      <c r="H168" s="58">
        <v>5000</v>
      </c>
      <c r="I168" s="58">
        <v>0</v>
      </c>
      <c r="J168" s="58">
        <v>0</v>
      </c>
      <c r="K168" s="45">
        <v>0</v>
      </c>
      <c r="L168" s="45">
        <v>0</v>
      </c>
      <c r="M168" s="45">
        <v>0</v>
      </c>
      <c r="N168" s="45">
        <v>0</v>
      </c>
      <c r="O168" s="58">
        <f t="shared" si="29"/>
        <v>1250</v>
      </c>
      <c r="P168" s="59">
        <v>250</v>
      </c>
      <c r="Q168" s="55">
        <f t="shared" si="23"/>
        <v>6500</v>
      </c>
      <c r="R168" s="93">
        <v>1075.83</v>
      </c>
      <c r="S168" s="91">
        <f t="shared" si="30"/>
        <v>5424.17</v>
      </c>
      <c r="T168" s="63" t="str">
        <f t="shared" si="28"/>
        <v>NO APLICA</v>
      </c>
      <c r="V168" s="87" t="s">
        <v>144</v>
      </c>
      <c r="W168" s="73"/>
    </row>
    <row r="169" spans="1:396" s="8" customFormat="1" ht="45" customHeight="1" x14ac:dyDescent="0.25">
      <c r="A169" s="32">
        <v>158</v>
      </c>
      <c r="B169" s="34" t="s">
        <v>6</v>
      </c>
      <c r="C169" s="33" t="s">
        <v>317</v>
      </c>
      <c r="D169" s="33" t="s">
        <v>322</v>
      </c>
      <c r="E169" s="110" t="s">
        <v>159</v>
      </c>
      <c r="F169" s="33" t="s">
        <v>287</v>
      </c>
      <c r="G169" s="108">
        <v>8000</v>
      </c>
      <c r="H169" s="58">
        <v>8000</v>
      </c>
      <c r="I169" s="58">
        <v>0</v>
      </c>
      <c r="J169" s="58">
        <v>0</v>
      </c>
      <c r="K169" s="45">
        <v>0</v>
      </c>
      <c r="L169" s="45">
        <v>0</v>
      </c>
      <c r="M169" s="45">
        <v>0</v>
      </c>
      <c r="N169" s="45">
        <v>0</v>
      </c>
      <c r="O169" s="58">
        <f t="shared" si="29"/>
        <v>2000</v>
      </c>
      <c r="P169" s="59">
        <v>250</v>
      </c>
      <c r="Q169" s="55">
        <f t="shared" si="23"/>
        <v>10250</v>
      </c>
      <c r="R169" s="93">
        <v>1928.33</v>
      </c>
      <c r="S169" s="91">
        <f t="shared" si="30"/>
        <v>8321.67</v>
      </c>
      <c r="T169" s="63" t="str">
        <f t="shared" si="28"/>
        <v>NO APLICA</v>
      </c>
      <c r="V169" s="87" t="s">
        <v>144</v>
      </c>
      <c r="W169" s="73"/>
    </row>
    <row r="170" spans="1:396" s="8" customFormat="1" ht="45" customHeight="1" x14ac:dyDescent="0.25">
      <c r="A170" s="32">
        <v>159</v>
      </c>
      <c r="B170" s="34" t="s">
        <v>6</v>
      </c>
      <c r="C170" s="33" t="s">
        <v>318</v>
      </c>
      <c r="D170" s="33" t="s">
        <v>323</v>
      </c>
      <c r="E170" s="110" t="s">
        <v>158</v>
      </c>
      <c r="F170" s="33" t="s">
        <v>174</v>
      </c>
      <c r="G170" s="108">
        <v>5500</v>
      </c>
      <c r="H170" s="58">
        <v>5500</v>
      </c>
      <c r="I170" s="58">
        <v>0</v>
      </c>
      <c r="J170" s="58">
        <v>0</v>
      </c>
      <c r="K170" s="45">
        <v>0</v>
      </c>
      <c r="L170" s="45">
        <v>0</v>
      </c>
      <c r="M170" s="45">
        <v>0</v>
      </c>
      <c r="N170" s="45">
        <v>0</v>
      </c>
      <c r="O170" s="58">
        <f t="shared" si="29"/>
        <v>1375</v>
      </c>
      <c r="P170" s="59">
        <v>250</v>
      </c>
      <c r="Q170" s="55">
        <f t="shared" si="23"/>
        <v>7125</v>
      </c>
      <c r="R170" s="93">
        <v>1202.08</v>
      </c>
      <c r="S170" s="91">
        <f t="shared" si="30"/>
        <v>5922.92</v>
      </c>
      <c r="T170" s="63" t="str">
        <f t="shared" si="28"/>
        <v>NO APLICA</v>
      </c>
      <c r="V170" s="87" t="s">
        <v>144</v>
      </c>
      <c r="W170" s="73"/>
    </row>
    <row r="171" spans="1:396" s="8" customFormat="1" ht="45" customHeight="1" x14ac:dyDescent="0.25">
      <c r="A171" s="32">
        <v>160</v>
      </c>
      <c r="B171" s="34" t="s">
        <v>6</v>
      </c>
      <c r="C171" s="33" t="s">
        <v>319</v>
      </c>
      <c r="D171" s="33" t="s">
        <v>279</v>
      </c>
      <c r="E171" s="33" t="s">
        <v>167</v>
      </c>
      <c r="F171" s="33" t="s">
        <v>167</v>
      </c>
      <c r="G171" s="108">
        <v>8000</v>
      </c>
      <c r="H171" s="58">
        <v>8000</v>
      </c>
      <c r="I171" s="58">
        <v>0</v>
      </c>
      <c r="J171" s="58">
        <v>0</v>
      </c>
      <c r="K171" s="45">
        <v>0</v>
      </c>
      <c r="L171" s="45">
        <v>0</v>
      </c>
      <c r="M171" s="45">
        <v>0</v>
      </c>
      <c r="N171" s="45">
        <v>0</v>
      </c>
      <c r="O171" s="58">
        <f t="shared" si="29"/>
        <v>2000</v>
      </c>
      <c r="P171" s="59">
        <v>250</v>
      </c>
      <c r="Q171" s="55">
        <f t="shared" si="23"/>
        <v>10250</v>
      </c>
      <c r="R171" s="93">
        <v>1928.33</v>
      </c>
      <c r="S171" s="91">
        <f t="shared" si="30"/>
        <v>8321.67</v>
      </c>
      <c r="T171" s="63" t="str">
        <f t="shared" si="28"/>
        <v>NO APLICA</v>
      </c>
      <c r="V171" s="87" t="s">
        <v>144</v>
      </c>
      <c r="W171" s="73"/>
    </row>
    <row r="172" spans="1:396" s="8" customFormat="1" ht="45" customHeight="1" thickBot="1" x14ac:dyDescent="0.3">
      <c r="A172" s="32">
        <v>161</v>
      </c>
      <c r="B172" s="34" t="s">
        <v>6</v>
      </c>
      <c r="C172" s="33" t="s">
        <v>320</v>
      </c>
      <c r="D172" s="33" t="s">
        <v>324</v>
      </c>
      <c r="E172" s="110" t="s">
        <v>158</v>
      </c>
      <c r="F172" s="33" t="s">
        <v>174</v>
      </c>
      <c r="G172" s="108">
        <v>7000</v>
      </c>
      <c r="H172" s="58">
        <v>7000</v>
      </c>
      <c r="I172" s="58">
        <v>0</v>
      </c>
      <c r="J172" s="58">
        <v>0</v>
      </c>
      <c r="K172" s="45">
        <v>0</v>
      </c>
      <c r="L172" s="45">
        <v>0</v>
      </c>
      <c r="M172" s="45">
        <v>0</v>
      </c>
      <c r="N172" s="45">
        <v>0</v>
      </c>
      <c r="O172" s="58">
        <f t="shared" si="29"/>
        <v>1750</v>
      </c>
      <c r="P172" s="59">
        <v>250</v>
      </c>
      <c r="Q172" s="55">
        <f t="shared" si="23"/>
        <v>9000</v>
      </c>
      <c r="R172" s="93">
        <v>1663.96</v>
      </c>
      <c r="S172" s="91">
        <f t="shared" si="30"/>
        <v>7336.04</v>
      </c>
      <c r="T172" s="63" t="str">
        <f t="shared" si="28"/>
        <v>NO APLICA</v>
      </c>
      <c r="V172" s="87" t="s">
        <v>144</v>
      </c>
      <c r="W172" s="73"/>
    </row>
    <row r="173" spans="1:396" s="8" customFormat="1" ht="24.95" customHeight="1" thickBot="1" x14ac:dyDescent="0.3">
      <c r="A173" s="76">
        <f>A172</f>
        <v>161</v>
      </c>
      <c r="B173" s="83"/>
      <c r="C173" s="94" t="s">
        <v>18</v>
      </c>
      <c r="D173" s="95"/>
      <c r="E173" s="84"/>
      <c r="F173" s="88"/>
      <c r="G173" s="85">
        <f>SUM(G12:G172)</f>
        <v>1474500</v>
      </c>
      <c r="H173" s="85">
        <f t="shared" ref="H173:S173" si="31">SUM(H12:H172)</f>
        <v>1454533.33</v>
      </c>
      <c r="I173" s="85">
        <f t="shared" si="31"/>
        <v>0</v>
      </c>
      <c r="J173" s="85">
        <f t="shared" si="31"/>
        <v>18375</v>
      </c>
      <c r="K173" s="85">
        <f t="shared" si="31"/>
        <v>0</v>
      </c>
      <c r="L173" s="85">
        <f t="shared" si="31"/>
        <v>6500</v>
      </c>
      <c r="M173" s="85">
        <f t="shared" si="31"/>
        <v>6500</v>
      </c>
      <c r="N173" s="85">
        <f t="shared" si="31"/>
        <v>12000</v>
      </c>
      <c r="O173" s="85">
        <f t="shared" si="31"/>
        <v>325508.33250000002</v>
      </c>
      <c r="P173" s="85">
        <f t="shared" si="31"/>
        <v>39608.33</v>
      </c>
      <c r="Q173" s="85">
        <f t="shared" si="31"/>
        <v>1863024.9924999999</v>
      </c>
      <c r="R173" s="85">
        <f t="shared" si="31"/>
        <v>438145.59000000067</v>
      </c>
      <c r="S173" s="85">
        <f t="shared" si="31"/>
        <v>1424879.4024999996</v>
      </c>
      <c r="T173" s="85">
        <f t="shared" ref="T173" si="32">SUM(T12:T172)</f>
        <v>43203.7</v>
      </c>
      <c r="U173" s="90">
        <f>SUM(U19:U166)</f>
        <v>0</v>
      </c>
      <c r="V173" s="85">
        <f>SUM(V19:V166)</f>
        <v>0</v>
      </c>
      <c r="W173" s="85">
        <f>SUM(W12:W172)</f>
        <v>43203.7</v>
      </c>
      <c r="X173" s="85"/>
      <c r="Y173" s="85"/>
      <c r="Z173" s="85"/>
      <c r="AA173" s="85"/>
      <c r="AB173" s="85"/>
      <c r="AC173" s="85"/>
    </row>
    <row r="174" spans="1:396" s="10" customFormat="1" ht="11.25" customHeight="1" x14ac:dyDescent="0.25">
      <c r="A174" s="36"/>
      <c r="B174" s="37"/>
      <c r="C174" s="46"/>
      <c r="D174" s="46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  <c r="IW174" s="9"/>
      <c r="IX174" s="9"/>
      <c r="IY174" s="9"/>
      <c r="IZ174" s="9"/>
      <c r="JA174" s="9"/>
      <c r="JB174" s="9"/>
      <c r="JC174" s="9"/>
      <c r="JD174" s="9"/>
      <c r="JE174" s="9"/>
      <c r="JF174" s="9"/>
      <c r="JG174" s="9"/>
      <c r="JH174" s="9"/>
      <c r="JI174" s="9"/>
      <c r="JJ174" s="9"/>
      <c r="JK174" s="9"/>
      <c r="JL174" s="9"/>
      <c r="JM174" s="9"/>
      <c r="JN174" s="9"/>
      <c r="JO174" s="9"/>
      <c r="JP174" s="9"/>
      <c r="JQ174" s="9"/>
      <c r="JR174" s="9"/>
      <c r="JS174" s="9"/>
      <c r="JT174" s="9"/>
      <c r="JU174" s="9"/>
      <c r="JV174" s="9"/>
      <c r="JW174" s="9"/>
      <c r="JX174" s="9"/>
      <c r="JY174" s="9"/>
      <c r="JZ174" s="9"/>
      <c r="KA174" s="9"/>
      <c r="KB174" s="9"/>
      <c r="KC174" s="9"/>
      <c r="KD174" s="9"/>
      <c r="KE174" s="9"/>
      <c r="KF174" s="9"/>
      <c r="KG174" s="9"/>
      <c r="KH174" s="9"/>
      <c r="KI174" s="9"/>
      <c r="KJ174" s="9"/>
      <c r="KK174" s="9"/>
      <c r="KL174" s="9"/>
      <c r="KM174" s="9"/>
      <c r="KN174" s="9"/>
      <c r="KO174" s="9"/>
      <c r="KP174" s="9"/>
      <c r="KQ174" s="9"/>
      <c r="KR174" s="9"/>
      <c r="KS174" s="9"/>
      <c r="KT174" s="9"/>
      <c r="KU174" s="9"/>
      <c r="KV174" s="9"/>
      <c r="KW174" s="9"/>
      <c r="KX174" s="9"/>
      <c r="KY174" s="9"/>
      <c r="KZ174" s="9"/>
      <c r="LA174" s="9"/>
      <c r="LB174" s="9"/>
      <c r="LC174" s="9"/>
      <c r="LD174" s="9"/>
      <c r="LE174" s="9"/>
      <c r="LF174" s="9"/>
      <c r="LG174" s="9"/>
      <c r="LH174" s="9"/>
      <c r="LI174" s="9"/>
      <c r="LJ174" s="9"/>
      <c r="LK174" s="9"/>
      <c r="LL174" s="9"/>
      <c r="LM174" s="9"/>
      <c r="LN174" s="9"/>
      <c r="LO174" s="9"/>
      <c r="LP174" s="9"/>
      <c r="LQ174" s="9"/>
      <c r="LR174" s="9"/>
      <c r="LS174" s="9"/>
      <c r="LT174" s="9"/>
      <c r="LU174" s="9"/>
      <c r="LV174" s="9"/>
      <c r="LW174" s="9"/>
      <c r="LX174" s="9"/>
      <c r="LY174" s="9"/>
      <c r="LZ174" s="9"/>
      <c r="MA174" s="9"/>
      <c r="MB174" s="9"/>
      <c r="MC174" s="9"/>
      <c r="MD174" s="9"/>
      <c r="ME174" s="9"/>
      <c r="MF174" s="9"/>
      <c r="MG174" s="9"/>
      <c r="MH174" s="9"/>
      <c r="MI174" s="9"/>
      <c r="MJ174" s="9"/>
      <c r="MK174" s="9"/>
      <c r="ML174" s="9"/>
      <c r="MM174" s="9"/>
      <c r="MN174" s="9"/>
      <c r="MO174" s="9"/>
      <c r="MP174" s="9"/>
      <c r="MQ174" s="9"/>
      <c r="MR174" s="9"/>
      <c r="MS174" s="9"/>
      <c r="MT174" s="9"/>
      <c r="MU174" s="9"/>
      <c r="MV174" s="9"/>
      <c r="MW174" s="9"/>
      <c r="MX174" s="9"/>
      <c r="MY174" s="9"/>
      <c r="MZ174" s="9"/>
      <c r="NA174" s="9"/>
      <c r="NB174" s="9"/>
      <c r="NC174" s="9"/>
      <c r="ND174" s="9"/>
      <c r="NE174" s="9"/>
      <c r="NF174" s="9"/>
      <c r="NG174" s="9"/>
      <c r="NH174" s="9"/>
      <c r="NI174" s="9"/>
      <c r="NJ174" s="9"/>
      <c r="NK174" s="9"/>
      <c r="NL174" s="9"/>
      <c r="NM174" s="9"/>
      <c r="NN174" s="9"/>
      <c r="NO174" s="9"/>
      <c r="NP174" s="9"/>
      <c r="NQ174" s="9"/>
      <c r="NR174" s="9"/>
      <c r="NS174" s="9"/>
      <c r="NT174" s="9"/>
      <c r="NU174" s="9"/>
      <c r="NV174" s="9"/>
      <c r="NW174" s="9"/>
      <c r="NX174" s="9"/>
      <c r="NY174" s="9"/>
      <c r="NZ174" s="9"/>
      <c r="OA174" s="9"/>
      <c r="OB174" s="9"/>
      <c r="OC174" s="9"/>
      <c r="OD174" s="9"/>
      <c r="OE174" s="9"/>
      <c r="OF174" s="9"/>
    </row>
    <row r="175" spans="1:396" s="10" customFormat="1" ht="24.75" customHeight="1" x14ac:dyDescent="0.25">
      <c r="A175" s="40" t="s">
        <v>41</v>
      </c>
      <c r="B175" s="41"/>
      <c r="C175" s="107" t="s">
        <v>178</v>
      </c>
      <c r="D175" s="107"/>
      <c r="E175" s="42"/>
      <c r="F175" s="42"/>
      <c r="G175" s="43"/>
      <c r="H175" s="43"/>
      <c r="I175" s="43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  <c r="IW175" s="9"/>
      <c r="IX175" s="9"/>
      <c r="IY175" s="9"/>
      <c r="IZ175" s="9"/>
      <c r="JA175" s="9"/>
      <c r="JB175" s="9"/>
      <c r="JC175" s="9"/>
      <c r="JD175" s="9"/>
      <c r="JE175" s="9"/>
      <c r="JF175" s="9"/>
      <c r="JG175" s="9"/>
      <c r="JH175" s="9"/>
      <c r="JI175" s="9"/>
      <c r="JJ175" s="9"/>
      <c r="JK175" s="9"/>
      <c r="JL175" s="9"/>
      <c r="JM175" s="9"/>
      <c r="JN175" s="9"/>
      <c r="JO175" s="9"/>
      <c r="JP175" s="9"/>
      <c r="JQ175" s="9"/>
      <c r="JR175" s="9"/>
      <c r="JS175" s="9"/>
      <c r="JT175" s="9"/>
      <c r="JU175" s="9"/>
      <c r="JV175" s="9"/>
      <c r="JW175" s="9"/>
      <c r="JX175" s="9"/>
      <c r="JY175" s="9"/>
      <c r="JZ175" s="9"/>
      <c r="KA175" s="9"/>
      <c r="KB175" s="9"/>
      <c r="KC175" s="9"/>
      <c r="KD175" s="9"/>
      <c r="KE175" s="9"/>
      <c r="KF175" s="9"/>
      <c r="KG175" s="9"/>
      <c r="KH175" s="9"/>
      <c r="KI175" s="9"/>
      <c r="KJ175" s="9"/>
      <c r="KK175" s="9"/>
      <c r="KL175" s="9"/>
      <c r="KM175" s="9"/>
      <c r="KN175" s="9"/>
      <c r="KO175" s="9"/>
      <c r="KP175" s="9"/>
      <c r="KQ175" s="9"/>
      <c r="KR175" s="9"/>
      <c r="KS175" s="9"/>
      <c r="KT175" s="9"/>
      <c r="KU175" s="9"/>
      <c r="KV175" s="9"/>
      <c r="KW175" s="9"/>
      <c r="KX175" s="9"/>
      <c r="KY175" s="9"/>
      <c r="KZ175" s="9"/>
      <c r="LA175" s="9"/>
      <c r="LB175" s="9"/>
      <c r="LC175" s="9"/>
      <c r="LD175" s="9"/>
      <c r="LE175" s="9"/>
      <c r="LF175" s="9"/>
      <c r="LG175" s="9"/>
      <c r="LH175" s="9"/>
      <c r="LI175" s="9"/>
      <c r="LJ175" s="9"/>
      <c r="LK175" s="9"/>
      <c r="LL175" s="9"/>
      <c r="LM175" s="9"/>
      <c r="LN175" s="9"/>
      <c r="LO175" s="9"/>
      <c r="LP175" s="9"/>
      <c r="LQ175" s="9"/>
      <c r="LR175" s="9"/>
      <c r="LS175" s="9"/>
      <c r="LT175" s="9"/>
      <c r="LU175" s="9"/>
      <c r="LV175" s="9"/>
      <c r="LW175" s="9"/>
      <c r="LX175" s="9"/>
      <c r="LY175" s="9"/>
      <c r="LZ175" s="9"/>
      <c r="MA175" s="9"/>
      <c r="MB175" s="9"/>
      <c r="MC175" s="9"/>
      <c r="MD175" s="9"/>
      <c r="ME175" s="9"/>
      <c r="MF175" s="9"/>
      <c r="MG175" s="9"/>
      <c r="MH175" s="9"/>
      <c r="MI175" s="9"/>
      <c r="MJ175" s="9"/>
      <c r="MK175" s="9"/>
      <c r="ML175" s="9"/>
      <c r="MM175" s="9"/>
      <c r="MN175" s="9"/>
      <c r="MO175" s="9"/>
      <c r="MP175" s="9"/>
      <c r="MQ175" s="9"/>
      <c r="MR175" s="9"/>
      <c r="MS175" s="9"/>
      <c r="MT175" s="9"/>
      <c r="MU175" s="9"/>
      <c r="MV175" s="9"/>
      <c r="MW175" s="9"/>
      <c r="MX175" s="9"/>
      <c r="MY175" s="9"/>
      <c r="MZ175" s="9"/>
      <c r="NA175" s="9"/>
      <c r="NB175" s="9"/>
      <c r="NC175" s="9"/>
      <c r="ND175" s="9"/>
      <c r="NE175" s="9"/>
      <c r="NF175" s="9"/>
      <c r="NG175" s="9"/>
      <c r="NH175" s="9"/>
      <c r="NI175" s="9"/>
      <c r="NJ175" s="9"/>
      <c r="NK175" s="9"/>
      <c r="NL175" s="9"/>
      <c r="NM175" s="9"/>
      <c r="NN175" s="9"/>
      <c r="NO175" s="9"/>
      <c r="NP175" s="9"/>
      <c r="NQ175" s="9"/>
      <c r="NR175" s="9"/>
      <c r="NS175" s="9"/>
      <c r="NT175" s="9"/>
      <c r="NU175" s="9"/>
      <c r="NV175" s="9"/>
      <c r="NW175" s="9"/>
      <c r="NX175" s="9"/>
      <c r="NY175" s="9"/>
      <c r="NZ175" s="9"/>
      <c r="OA175" s="9"/>
      <c r="OB175" s="9"/>
      <c r="OC175" s="9"/>
      <c r="OD175" s="9"/>
      <c r="OE175" s="9"/>
      <c r="OF175" s="9"/>
    </row>
    <row r="176" spans="1:396" s="10" customFormat="1" ht="21" customHeight="1" x14ac:dyDescent="0.25">
      <c r="A176" s="36"/>
      <c r="B176" s="41"/>
      <c r="C176" s="106" t="s">
        <v>177</v>
      </c>
      <c r="D176" s="106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  <c r="IW176" s="9"/>
      <c r="IX176" s="9"/>
      <c r="IY176" s="9"/>
      <c r="IZ176" s="9"/>
      <c r="JA176" s="9"/>
      <c r="JB176" s="9"/>
      <c r="JC176" s="9"/>
      <c r="JD176" s="9"/>
      <c r="JE176" s="9"/>
      <c r="JF176" s="9"/>
      <c r="JG176" s="9"/>
      <c r="JH176" s="9"/>
      <c r="JI176" s="9"/>
      <c r="JJ176" s="9"/>
      <c r="JK176" s="9"/>
      <c r="JL176" s="9"/>
      <c r="JM176" s="9"/>
      <c r="JN176" s="9"/>
      <c r="JO176" s="9"/>
      <c r="JP176" s="9"/>
      <c r="JQ176" s="9"/>
      <c r="JR176" s="9"/>
      <c r="JS176" s="9"/>
      <c r="JT176" s="9"/>
      <c r="JU176" s="9"/>
      <c r="JV176" s="9"/>
      <c r="JW176" s="9"/>
      <c r="JX176" s="9"/>
      <c r="JY176" s="9"/>
      <c r="JZ176" s="9"/>
      <c r="KA176" s="9"/>
      <c r="KB176" s="9"/>
      <c r="KC176" s="9"/>
      <c r="KD176" s="9"/>
      <c r="KE176" s="9"/>
      <c r="KF176" s="9"/>
      <c r="KG176" s="9"/>
      <c r="KH176" s="9"/>
      <c r="KI176" s="9"/>
      <c r="KJ176" s="9"/>
      <c r="KK176" s="9"/>
      <c r="KL176" s="9"/>
      <c r="KM176" s="9"/>
      <c r="KN176" s="9"/>
      <c r="KO176" s="9"/>
      <c r="KP176" s="9"/>
      <c r="KQ176" s="9"/>
      <c r="KR176" s="9"/>
      <c r="KS176" s="9"/>
      <c r="KT176" s="9"/>
      <c r="KU176" s="9"/>
      <c r="KV176" s="9"/>
      <c r="KW176" s="9"/>
      <c r="KX176" s="9"/>
      <c r="KY176" s="9"/>
      <c r="KZ176" s="9"/>
      <c r="LA176" s="9"/>
      <c r="LB176" s="9"/>
      <c r="LC176" s="9"/>
      <c r="LD176" s="9"/>
      <c r="LE176" s="9"/>
      <c r="LF176" s="9"/>
      <c r="LG176" s="9"/>
      <c r="LH176" s="9"/>
      <c r="LI176" s="9"/>
      <c r="LJ176" s="9"/>
      <c r="LK176" s="9"/>
      <c r="LL176" s="9"/>
      <c r="LM176" s="9"/>
      <c r="LN176" s="9"/>
      <c r="LO176" s="9"/>
      <c r="LP176" s="9"/>
      <c r="LQ176" s="9"/>
      <c r="LR176" s="9"/>
      <c r="LS176" s="9"/>
      <c r="LT176" s="9"/>
      <c r="LU176" s="9"/>
      <c r="LV176" s="9"/>
      <c r="LW176" s="9"/>
      <c r="LX176" s="9"/>
      <c r="LY176" s="9"/>
      <c r="LZ176" s="9"/>
      <c r="MA176" s="9"/>
      <c r="MB176" s="9"/>
      <c r="MC176" s="9"/>
      <c r="MD176" s="9"/>
      <c r="ME176" s="9"/>
      <c r="MF176" s="9"/>
      <c r="MG176" s="9"/>
      <c r="MH176" s="9"/>
      <c r="MI176" s="9"/>
      <c r="MJ176" s="9"/>
      <c r="MK176" s="9"/>
      <c r="ML176" s="9"/>
      <c r="MM176" s="9"/>
      <c r="MN176" s="9"/>
      <c r="MO176" s="9"/>
      <c r="MP176" s="9"/>
      <c r="MQ176" s="9"/>
      <c r="MR176" s="9"/>
      <c r="MS176" s="9"/>
      <c r="MT176" s="9"/>
      <c r="MU176" s="9"/>
      <c r="MV176" s="9"/>
      <c r="MW176" s="9"/>
      <c r="MX176" s="9"/>
      <c r="MY176" s="9"/>
      <c r="MZ176" s="9"/>
      <c r="NA176" s="9"/>
      <c r="NB176" s="9"/>
      <c r="NC176" s="9"/>
      <c r="ND176" s="9"/>
      <c r="NE176" s="9"/>
      <c r="NF176" s="9"/>
      <c r="NG176" s="9"/>
      <c r="NH176" s="9"/>
      <c r="NI176" s="9"/>
      <c r="NJ176" s="9"/>
      <c r="NK176" s="9"/>
      <c r="NL176" s="9"/>
      <c r="NM176" s="9"/>
      <c r="NN176" s="9"/>
      <c r="NO176" s="9"/>
      <c r="NP176" s="9"/>
      <c r="NQ176" s="9"/>
      <c r="NR176" s="9"/>
      <c r="NS176" s="9"/>
      <c r="NT176" s="9"/>
      <c r="NU176" s="9"/>
      <c r="NV176" s="9"/>
      <c r="NW176" s="9"/>
      <c r="NX176" s="9"/>
      <c r="NY176" s="9"/>
      <c r="NZ176" s="9"/>
      <c r="OA176" s="9"/>
      <c r="OB176" s="9"/>
      <c r="OC176" s="9"/>
      <c r="OD176" s="9"/>
      <c r="OE176" s="9"/>
      <c r="OF176" s="9"/>
    </row>
    <row r="177" spans="1:396" s="10" customFormat="1" ht="21" customHeight="1" x14ac:dyDescent="0.25">
      <c r="A177" s="36"/>
      <c r="B177" s="41"/>
      <c r="C177" s="106" t="s">
        <v>313</v>
      </c>
      <c r="D177" s="106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  <c r="IW177" s="9"/>
      <c r="IX177" s="9"/>
      <c r="IY177" s="9"/>
      <c r="IZ177" s="9"/>
      <c r="JA177" s="9"/>
      <c r="JB177" s="9"/>
      <c r="JC177" s="9"/>
      <c r="JD177" s="9"/>
      <c r="JE177" s="9"/>
      <c r="JF177" s="9"/>
      <c r="JG177" s="9"/>
      <c r="JH177" s="9"/>
      <c r="JI177" s="9"/>
      <c r="JJ177" s="9"/>
      <c r="JK177" s="9"/>
      <c r="JL177" s="9"/>
      <c r="JM177" s="9"/>
      <c r="JN177" s="9"/>
      <c r="JO177" s="9"/>
      <c r="JP177" s="9"/>
      <c r="JQ177" s="9"/>
      <c r="JR177" s="9"/>
      <c r="JS177" s="9"/>
      <c r="JT177" s="9"/>
      <c r="JU177" s="9"/>
      <c r="JV177" s="9"/>
      <c r="JW177" s="9"/>
      <c r="JX177" s="9"/>
      <c r="JY177" s="9"/>
      <c r="JZ177" s="9"/>
      <c r="KA177" s="9"/>
      <c r="KB177" s="9"/>
      <c r="KC177" s="9"/>
      <c r="KD177" s="9"/>
      <c r="KE177" s="9"/>
      <c r="KF177" s="9"/>
      <c r="KG177" s="9"/>
      <c r="KH177" s="9"/>
      <c r="KI177" s="9"/>
      <c r="KJ177" s="9"/>
      <c r="KK177" s="9"/>
      <c r="KL177" s="9"/>
      <c r="KM177" s="9"/>
      <c r="KN177" s="9"/>
      <c r="KO177" s="9"/>
      <c r="KP177" s="9"/>
      <c r="KQ177" s="9"/>
      <c r="KR177" s="9"/>
      <c r="KS177" s="9"/>
      <c r="KT177" s="9"/>
      <c r="KU177" s="9"/>
      <c r="KV177" s="9"/>
      <c r="KW177" s="9"/>
      <c r="KX177" s="9"/>
      <c r="KY177" s="9"/>
      <c r="KZ177" s="9"/>
      <c r="LA177" s="9"/>
      <c r="LB177" s="9"/>
      <c r="LC177" s="9"/>
      <c r="LD177" s="9"/>
      <c r="LE177" s="9"/>
      <c r="LF177" s="9"/>
      <c r="LG177" s="9"/>
      <c r="LH177" s="9"/>
      <c r="LI177" s="9"/>
      <c r="LJ177" s="9"/>
      <c r="LK177" s="9"/>
      <c r="LL177" s="9"/>
      <c r="LM177" s="9"/>
      <c r="LN177" s="9"/>
      <c r="LO177" s="9"/>
      <c r="LP177" s="9"/>
      <c r="LQ177" s="9"/>
      <c r="LR177" s="9"/>
      <c r="LS177" s="9"/>
      <c r="LT177" s="9"/>
      <c r="LU177" s="9"/>
      <c r="LV177" s="9"/>
      <c r="LW177" s="9"/>
      <c r="LX177" s="9"/>
      <c r="LY177" s="9"/>
      <c r="LZ177" s="9"/>
      <c r="MA177" s="9"/>
      <c r="MB177" s="9"/>
      <c r="MC177" s="9"/>
      <c r="MD177" s="9"/>
      <c r="ME177" s="9"/>
      <c r="MF177" s="9"/>
      <c r="MG177" s="9"/>
      <c r="MH177" s="9"/>
      <c r="MI177" s="9"/>
      <c r="MJ177" s="9"/>
      <c r="MK177" s="9"/>
      <c r="ML177" s="9"/>
      <c r="MM177" s="9"/>
      <c r="MN177" s="9"/>
      <c r="MO177" s="9"/>
      <c r="MP177" s="9"/>
      <c r="MQ177" s="9"/>
      <c r="MR177" s="9"/>
      <c r="MS177" s="9"/>
      <c r="MT177" s="9"/>
      <c r="MU177" s="9"/>
      <c r="MV177" s="9"/>
      <c r="MW177" s="9"/>
      <c r="MX177" s="9"/>
      <c r="MY177" s="9"/>
      <c r="MZ177" s="9"/>
      <c r="NA177" s="9"/>
      <c r="NB177" s="9"/>
      <c r="NC177" s="9"/>
      <c r="ND177" s="9"/>
      <c r="NE177" s="9"/>
      <c r="NF177" s="9"/>
      <c r="NG177" s="9"/>
      <c r="NH177" s="9"/>
      <c r="NI177" s="9"/>
      <c r="NJ177" s="9"/>
      <c r="NK177" s="9"/>
      <c r="NL177" s="9"/>
      <c r="NM177" s="9"/>
      <c r="NN177" s="9"/>
      <c r="NO177" s="9"/>
      <c r="NP177" s="9"/>
      <c r="NQ177" s="9"/>
      <c r="NR177" s="9"/>
      <c r="NS177" s="9"/>
      <c r="NT177" s="9"/>
      <c r="NU177" s="9"/>
      <c r="NV177" s="9"/>
      <c r="NW177" s="9"/>
      <c r="NX177" s="9"/>
      <c r="NY177" s="9"/>
      <c r="NZ177" s="9"/>
      <c r="OA177" s="9"/>
      <c r="OB177" s="9"/>
      <c r="OC177" s="9"/>
      <c r="OD177" s="9"/>
      <c r="OE177" s="9"/>
      <c r="OF177" s="9"/>
    </row>
    <row r="178" spans="1:396" s="10" customFormat="1" ht="21" hidden="1" customHeight="1" x14ac:dyDescent="0.25">
      <c r="A178" s="36"/>
      <c r="B178" s="41"/>
      <c r="C178" s="106"/>
      <c r="D178" s="106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>
        <f>SUM(R12:R18)</f>
        <v>47352.76</v>
      </c>
      <c r="S178" s="38">
        <f>SUM(S12:S18)</f>
        <v>134522.23999999999</v>
      </c>
      <c r="T178" s="3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  <c r="IV178" s="9"/>
      <c r="IW178" s="9"/>
      <c r="IX178" s="9"/>
      <c r="IY178" s="9"/>
      <c r="IZ178" s="9"/>
      <c r="JA178" s="9"/>
      <c r="JB178" s="9"/>
      <c r="JC178" s="9"/>
      <c r="JD178" s="9"/>
      <c r="JE178" s="9"/>
      <c r="JF178" s="9"/>
      <c r="JG178" s="9"/>
      <c r="JH178" s="9"/>
      <c r="JI178" s="9"/>
      <c r="JJ178" s="9"/>
      <c r="JK178" s="9"/>
      <c r="JL178" s="9"/>
      <c r="JM178" s="9"/>
      <c r="JN178" s="9"/>
      <c r="JO178" s="9"/>
      <c r="JP178" s="9"/>
      <c r="JQ178" s="9"/>
      <c r="JR178" s="9"/>
      <c r="JS178" s="9"/>
      <c r="JT178" s="9"/>
      <c r="JU178" s="9"/>
      <c r="JV178" s="9"/>
      <c r="JW178" s="9"/>
      <c r="JX178" s="9"/>
      <c r="JY178" s="9"/>
      <c r="JZ178" s="9"/>
      <c r="KA178" s="9"/>
      <c r="KB178" s="9"/>
      <c r="KC178" s="9"/>
      <c r="KD178" s="9"/>
      <c r="KE178" s="9"/>
      <c r="KF178" s="9"/>
      <c r="KG178" s="9"/>
      <c r="KH178" s="9"/>
      <c r="KI178" s="9"/>
      <c r="KJ178" s="9"/>
      <c r="KK178" s="9"/>
      <c r="KL178" s="9"/>
      <c r="KM178" s="9"/>
      <c r="KN178" s="9"/>
      <c r="KO178" s="9"/>
      <c r="KP178" s="9"/>
      <c r="KQ178" s="9"/>
      <c r="KR178" s="9"/>
      <c r="KS178" s="9"/>
      <c r="KT178" s="9"/>
      <c r="KU178" s="9"/>
      <c r="KV178" s="9"/>
      <c r="KW178" s="9"/>
      <c r="KX178" s="9"/>
      <c r="KY178" s="9"/>
      <c r="KZ178" s="9"/>
      <c r="LA178" s="9"/>
      <c r="LB178" s="9"/>
      <c r="LC178" s="9"/>
      <c r="LD178" s="9"/>
      <c r="LE178" s="9"/>
      <c r="LF178" s="9"/>
      <c r="LG178" s="9"/>
      <c r="LH178" s="9"/>
      <c r="LI178" s="9"/>
      <c r="LJ178" s="9"/>
      <c r="LK178" s="9"/>
      <c r="LL178" s="9"/>
      <c r="LM178" s="9"/>
      <c r="LN178" s="9"/>
      <c r="LO178" s="9"/>
      <c r="LP178" s="9"/>
      <c r="LQ178" s="9"/>
      <c r="LR178" s="9"/>
      <c r="LS178" s="9"/>
      <c r="LT178" s="9"/>
      <c r="LU178" s="9"/>
      <c r="LV178" s="9"/>
      <c r="LW178" s="9"/>
      <c r="LX178" s="9"/>
      <c r="LY178" s="9"/>
      <c r="LZ178" s="9"/>
      <c r="MA178" s="9"/>
      <c r="MB178" s="9"/>
      <c r="MC178" s="9"/>
      <c r="MD178" s="9"/>
      <c r="ME178" s="9"/>
      <c r="MF178" s="9"/>
      <c r="MG178" s="9"/>
      <c r="MH178" s="9"/>
      <c r="MI178" s="9"/>
      <c r="MJ178" s="9"/>
      <c r="MK178" s="9"/>
      <c r="ML178" s="9"/>
      <c r="MM178" s="9"/>
      <c r="MN178" s="9"/>
      <c r="MO178" s="9"/>
      <c r="MP178" s="9"/>
      <c r="MQ178" s="9"/>
      <c r="MR178" s="9"/>
      <c r="MS178" s="9"/>
      <c r="MT178" s="9"/>
      <c r="MU178" s="9"/>
      <c r="MV178" s="9"/>
      <c r="MW178" s="9"/>
      <c r="MX178" s="9"/>
      <c r="MY178" s="9"/>
      <c r="MZ178" s="9"/>
      <c r="NA178" s="9"/>
      <c r="NB178" s="9"/>
      <c r="NC178" s="9"/>
      <c r="ND178" s="9"/>
      <c r="NE178" s="9"/>
      <c r="NF178" s="9"/>
      <c r="NG178" s="9"/>
      <c r="NH178" s="9"/>
      <c r="NI178" s="9"/>
      <c r="NJ178" s="9"/>
      <c r="NK178" s="9"/>
      <c r="NL178" s="9"/>
      <c r="NM178" s="9"/>
      <c r="NN178" s="9"/>
      <c r="NO178" s="9"/>
      <c r="NP178" s="9"/>
      <c r="NQ178" s="9"/>
      <c r="NR178" s="9"/>
      <c r="NS178" s="9"/>
      <c r="NT178" s="9"/>
      <c r="NU178" s="9"/>
      <c r="NV178" s="9"/>
      <c r="NW178" s="9"/>
      <c r="NX178" s="9"/>
      <c r="NY178" s="9"/>
      <c r="NZ178" s="9"/>
      <c r="OA178" s="9"/>
      <c r="OB178" s="9"/>
      <c r="OC178" s="9"/>
      <c r="OD178" s="9"/>
      <c r="OE178" s="9"/>
      <c r="OF178" s="9"/>
    </row>
    <row r="179" spans="1:396" s="10" customFormat="1" ht="10.5" hidden="1" customHeight="1" x14ac:dyDescent="0.25">
      <c r="A179" s="36"/>
      <c r="B179" s="44"/>
      <c r="C179" s="47"/>
      <c r="D179" s="46"/>
      <c r="E179" s="38"/>
      <c r="F179" s="38"/>
      <c r="G179" s="38"/>
      <c r="H179" s="16">
        <f>SUM(H12:H18)</f>
        <v>152500</v>
      </c>
      <c r="I179" s="74">
        <f>SUM(Q12:Q18)</f>
        <v>181875</v>
      </c>
      <c r="J179" s="38"/>
      <c r="K179" s="38"/>
      <c r="L179" s="38"/>
      <c r="M179" s="38"/>
      <c r="N179" s="38"/>
      <c r="O179" s="38"/>
      <c r="P179" s="38"/>
      <c r="Q179" s="38"/>
      <c r="R179" s="38">
        <f>SUM(R19:R134)</f>
        <v>310122.7699999999</v>
      </c>
      <c r="S179" s="38">
        <f>SUM(S19:S134)</f>
        <v>1000627.2300000015</v>
      </c>
      <c r="T179" s="3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  <c r="IW179" s="9"/>
      <c r="IX179" s="9"/>
      <c r="IY179" s="9"/>
      <c r="IZ179" s="9"/>
      <c r="JA179" s="9"/>
      <c r="JB179" s="9"/>
      <c r="JC179" s="9"/>
      <c r="JD179" s="9"/>
      <c r="JE179" s="9"/>
      <c r="JF179" s="9"/>
      <c r="JG179" s="9"/>
      <c r="JH179" s="9"/>
      <c r="JI179" s="9"/>
      <c r="JJ179" s="9"/>
      <c r="JK179" s="9"/>
      <c r="JL179" s="9"/>
      <c r="JM179" s="9"/>
      <c r="JN179" s="9"/>
      <c r="JO179" s="9"/>
      <c r="JP179" s="9"/>
      <c r="JQ179" s="9"/>
      <c r="JR179" s="9"/>
      <c r="JS179" s="9"/>
      <c r="JT179" s="9"/>
      <c r="JU179" s="9"/>
      <c r="JV179" s="9"/>
      <c r="JW179" s="9"/>
      <c r="JX179" s="9"/>
      <c r="JY179" s="9"/>
      <c r="JZ179" s="9"/>
      <c r="KA179" s="9"/>
      <c r="KB179" s="9"/>
      <c r="KC179" s="9"/>
      <c r="KD179" s="9"/>
      <c r="KE179" s="9"/>
      <c r="KF179" s="9"/>
      <c r="KG179" s="9"/>
      <c r="KH179" s="9"/>
      <c r="KI179" s="9"/>
      <c r="KJ179" s="9"/>
      <c r="KK179" s="9"/>
      <c r="KL179" s="9"/>
      <c r="KM179" s="9"/>
      <c r="KN179" s="9"/>
      <c r="KO179" s="9"/>
      <c r="KP179" s="9"/>
      <c r="KQ179" s="9"/>
      <c r="KR179" s="9"/>
      <c r="KS179" s="9"/>
      <c r="KT179" s="9"/>
      <c r="KU179" s="9"/>
      <c r="KV179" s="9"/>
      <c r="KW179" s="9"/>
      <c r="KX179" s="9"/>
      <c r="KY179" s="9"/>
      <c r="KZ179" s="9"/>
      <c r="LA179" s="9"/>
      <c r="LB179" s="9"/>
      <c r="LC179" s="9"/>
      <c r="LD179" s="9"/>
      <c r="LE179" s="9"/>
      <c r="LF179" s="9"/>
      <c r="LG179" s="9"/>
      <c r="LH179" s="9"/>
      <c r="LI179" s="9"/>
      <c r="LJ179" s="9"/>
      <c r="LK179" s="9"/>
      <c r="LL179" s="9"/>
      <c r="LM179" s="9"/>
      <c r="LN179" s="9"/>
      <c r="LO179" s="9"/>
      <c r="LP179" s="9"/>
      <c r="LQ179" s="9"/>
      <c r="LR179" s="9"/>
      <c r="LS179" s="9"/>
      <c r="LT179" s="9"/>
      <c r="LU179" s="9"/>
      <c r="LV179" s="9"/>
      <c r="LW179" s="9"/>
      <c r="LX179" s="9"/>
      <c r="LY179" s="9"/>
      <c r="LZ179" s="9"/>
      <c r="MA179" s="9"/>
      <c r="MB179" s="9"/>
      <c r="MC179" s="9"/>
      <c r="MD179" s="9"/>
      <c r="ME179" s="9"/>
      <c r="MF179" s="9"/>
      <c r="MG179" s="9"/>
      <c r="MH179" s="9"/>
      <c r="MI179" s="9"/>
      <c r="MJ179" s="9"/>
      <c r="MK179" s="9"/>
      <c r="ML179" s="9"/>
      <c r="MM179" s="9"/>
      <c r="MN179" s="9"/>
      <c r="MO179" s="9"/>
      <c r="MP179" s="9"/>
      <c r="MQ179" s="9"/>
      <c r="MR179" s="9"/>
      <c r="MS179" s="9"/>
      <c r="MT179" s="9"/>
      <c r="MU179" s="9"/>
      <c r="MV179" s="9"/>
      <c r="MW179" s="9"/>
      <c r="MX179" s="9"/>
      <c r="MY179" s="9"/>
      <c r="MZ179" s="9"/>
      <c r="NA179" s="9"/>
      <c r="NB179" s="9"/>
      <c r="NC179" s="9"/>
      <c r="ND179" s="9"/>
      <c r="NE179" s="9"/>
      <c r="NF179" s="9"/>
      <c r="NG179" s="9"/>
      <c r="NH179" s="9"/>
      <c r="NI179" s="9"/>
      <c r="NJ179" s="9"/>
      <c r="NK179" s="9"/>
      <c r="NL179" s="9"/>
      <c r="NM179" s="9"/>
      <c r="NN179" s="9"/>
      <c r="NO179" s="9"/>
      <c r="NP179" s="9"/>
      <c r="NQ179" s="9"/>
      <c r="NR179" s="9"/>
      <c r="NS179" s="9"/>
      <c r="NT179" s="9"/>
      <c r="NU179" s="9"/>
      <c r="NV179" s="9"/>
      <c r="NW179" s="9"/>
      <c r="NX179" s="9"/>
      <c r="NY179" s="9"/>
      <c r="NZ179" s="9"/>
      <c r="OA179" s="9"/>
      <c r="OB179" s="9"/>
      <c r="OC179" s="9"/>
      <c r="OD179" s="9"/>
      <c r="OE179" s="9"/>
      <c r="OF179" s="9"/>
    </row>
    <row r="180" spans="1:396" s="10" customFormat="1" ht="21" hidden="1" customHeight="1" x14ac:dyDescent="0.25">
      <c r="A180" s="14"/>
      <c r="B180" s="19"/>
      <c r="C180" s="48"/>
      <c r="D180" s="50"/>
      <c r="E180" s="15"/>
      <c r="F180" s="15"/>
      <c r="G180" s="16"/>
      <c r="H180" s="16">
        <f>SUM(H19:H134)</f>
        <v>1014500</v>
      </c>
      <c r="I180" s="74">
        <f>SUM(Q19:Q134)</f>
        <v>1310750</v>
      </c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  <c r="IU180" s="9"/>
      <c r="IV180" s="9"/>
      <c r="IW180" s="9"/>
      <c r="IX180" s="9"/>
      <c r="IY180" s="9"/>
      <c r="IZ180" s="9"/>
      <c r="JA180" s="9"/>
      <c r="JB180" s="9"/>
      <c r="JC180" s="9"/>
      <c r="JD180" s="9"/>
      <c r="JE180" s="9"/>
      <c r="JF180" s="9"/>
      <c r="JG180" s="9"/>
      <c r="JH180" s="9"/>
      <c r="JI180" s="9"/>
      <c r="JJ180" s="9"/>
      <c r="JK180" s="9"/>
      <c r="JL180" s="9"/>
      <c r="JM180" s="9"/>
      <c r="JN180" s="9"/>
      <c r="JO180" s="9"/>
      <c r="JP180" s="9"/>
      <c r="JQ180" s="9"/>
      <c r="JR180" s="9"/>
      <c r="JS180" s="9"/>
      <c r="JT180" s="9"/>
      <c r="JU180" s="9"/>
      <c r="JV180" s="9"/>
      <c r="JW180" s="9"/>
      <c r="JX180" s="9"/>
      <c r="JY180" s="9"/>
      <c r="JZ180" s="9"/>
      <c r="KA180" s="9"/>
      <c r="KB180" s="9"/>
      <c r="KC180" s="9"/>
      <c r="KD180" s="9"/>
      <c r="KE180" s="9"/>
      <c r="KF180" s="9"/>
      <c r="KG180" s="9"/>
      <c r="KH180" s="9"/>
      <c r="KI180" s="9"/>
      <c r="KJ180" s="9"/>
      <c r="KK180" s="9"/>
      <c r="KL180" s="9"/>
      <c r="KM180" s="9"/>
      <c r="KN180" s="9"/>
      <c r="KO180" s="9"/>
      <c r="KP180" s="9"/>
      <c r="KQ180" s="9"/>
      <c r="KR180" s="9"/>
      <c r="KS180" s="9"/>
      <c r="KT180" s="9"/>
      <c r="KU180" s="9"/>
      <c r="KV180" s="9"/>
      <c r="KW180" s="9"/>
      <c r="KX180" s="9"/>
      <c r="KY180" s="9"/>
      <c r="KZ180" s="9"/>
      <c r="LA180" s="9"/>
      <c r="LB180" s="9"/>
      <c r="LC180" s="9"/>
      <c r="LD180" s="9"/>
      <c r="LE180" s="9"/>
      <c r="LF180" s="9"/>
      <c r="LG180" s="9"/>
      <c r="LH180" s="9"/>
      <c r="LI180" s="9"/>
      <c r="LJ180" s="9"/>
      <c r="LK180" s="9"/>
      <c r="LL180" s="9"/>
      <c r="LM180" s="9"/>
      <c r="LN180" s="9"/>
      <c r="LO180" s="9"/>
      <c r="LP180" s="9"/>
      <c r="LQ180" s="9"/>
      <c r="LR180" s="9"/>
      <c r="LS180" s="9"/>
      <c r="LT180" s="9"/>
      <c r="LU180" s="9"/>
      <c r="LV180" s="9"/>
      <c r="LW180" s="9"/>
      <c r="LX180" s="9"/>
      <c r="LY180" s="9"/>
      <c r="LZ180" s="9"/>
      <c r="MA180" s="9"/>
      <c r="MB180" s="9"/>
      <c r="MC180" s="9"/>
      <c r="MD180" s="9"/>
      <c r="ME180" s="9"/>
      <c r="MF180" s="9"/>
      <c r="MG180" s="9"/>
      <c r="MH180" s="9"/>
      <c r="MI180" s="9"/>
      <c r="MJ180" s="9"/>
      <c r="MK180" s="9"/>
      <c r="ML180" s="9"/>
      <c r="MM180" s="9"/>
      <c r="MN180" s="9"/>
      <c r="MO180" s="9"/>
      <c r="MP180" s="9"/>
      <c r="MQ180" s="9"/>
      <c r="MR180" s="9"/>
      <c r="MS180" s="9"/>
      <c r="MT180" s="9"/>
      <c r="MU180" s="9"/>
      <c r="MV180" s="9"/>
      <c r="MW180" s="9"/>
      <c r="MX180" s="9"/>
      <c r="MY180" s="9"/>
      <c r="MZ180" s="9"/>
      <c r="NA180" s="9"/>
      <c r="NB180" s="9"/>
      <c r="NC180" s="9"/>
      <c r="ND180" s="9"/>
      <c r="NE180" s="9"/>
      <c r="NF180" s="9"/>
      <c r="NG180" s="9"/>
      <c r="NH180" s="9"/>
      <c r="NI180" s="9"/>
      <c r="NJ180" s="9"/>
      <c r="NK180" s="9"/>
      <c r="NL180" s="9"/>
      <c r="NM180" s="9"/>
      <c r="NN180" s="9"/>
      <c r="NO180" s="9"/>
      <c r="NP180" s="9"/>
      <c r="NQ180" s="9"/>
      <c r="NR180" s="9"/>
      <c r="NS180" s="9"/>
      <c r="NT180" s="9"/>
      <c r="NU180" s="9"/>
      <c r="NV180" s="9"/>
      <c r="NW180" s="9"/>
      <c r="NX180" s="9"/>
      <c r="NY180" s="9"/>
      <c r="NZ180" s="9"/>
      <c r="OA180" s="9"/>
      <c r="OB180" s="9"/>
      <c r="OC180" s="9"/>
      <c r="OD180" s="9"/>
      <c r="OE180" s="9"/>
      <c r="OF180" s="9"/>
    </row>
    <row r="181" spans="1:396" ht="62.25" customHeight="1" x14ac:dyDescent="0.25">
      <c r="C181" s="105"/>
      <c r="D181" s="105"/>
      <c r="E181" s="105"/>
      <c r="F181" s="105"/>
    </row>
  </sheetData>
  <autoFilter ref="A11:OG173" xr:uid="{00000000-0001-0000-0000-000000000000}"/>
  <mergeCells count="16">
    <mergeCell ref="C181:F181"/>
    <mergeCell ref="C178:D178"/>
    <mergeCell ref="C177:D177"/>
    <mergeCell ref="C175:D175"/>
    <mergeCell ref="C176:D176"/>
    <mergeCell ref="A1:S1"/>
    <mergeCell ref="A2:S2"/>
    <mergeCell ref="A3:S3"/>
    <mergeCell ref="A4:S4"/>
    <mergeCell ref="A5:S5"/>
    <mergeCell ref="C173:D173"/>
    <mergeCell ref="A6:S6"/>
    <mergeCell ref="A7:S7"/>
    <mergeCell ref="A8:S8"/>
    <mergeCell ref="A9:S9"/>
    <mergeCell ref="A10:T10"/>
  </mergeCells>
  <phoneticPr fontId="29" type="noConversion"/>
  <printOptions horizontalCentered="1"/>
  <pageMargins left="0.51181102362204722" right="0.45" top="0.62992125984251968" bottom="0.94488188976377963" header="0.27559055118110237" footer="0.35433070866141736"/>
  <pageSetup scale="32" orientation="landscape" r:id="rId1"/>
  <headerFooter>
    <oddFooter>&amp;L&amp;G&amp;C&amp;G&amp;R&amp;G
&amp;P
&amp;D</oddFooter>
  </headerFooter>
  <ignoredErrors>
    <ignoredError sqref="Q12:Q13 Q15:Q17 Q18:Q172" formulaRange="1"/>
    <ignoredError sqref="B173 B12:B17" numberStoredAsText="1"/>
    <ignoredError sqref="T14:T173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 011,022 Y 021</vt:lpstr>
      <vt:lpstr>'septiembre 011,022 Y 021'!Área_de_impresión</vt:lpstr>
      <vt:lpstr>'septiembre 011,022 Y 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Yercica Ycela  Hernandez Mendez</cp:lastModifiedBy>
  <cp:lastPrinted>2023-10-05T20:59:52Z</cp:lastPrinted>
  <dcterms:created xsi:type="dcterms:W3CDTF">2021-04-06T19:01:50Z</dcterms:created>
  <dcterms:modified xsi:type="dcterms:W3CDTF">2023-10-06T15:39:17Z</dcterms:modified>
</cp:coreProperties>
</file>