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Mi unidad\Computadora escritorio JA\Documentos\COPADEH al 031221\2023 COPADEH\Informes Sociolinguistica 2023\Septiembre 2023 COPADEH sociolinguistico\"/>
    </mc:Choice>
  </mc:AlternateContent>
  <xr:revisionPtr revIDLastSave="0" documentId="13_ncr:1_{7C676EBB-FD03-49DB-9763-687FDC1AD649}" xr6:coauthVersionLast="47" xr6:coauthVersionMax="47" xr10:uidLastSave="{00000000-0000-0000-0000-000000000000}"/>
  <bookViews>
    <workbookView xWindow="-120" yWindow="-120" windowWidth="20730" windowHeight="11160" xr2:uid="{602EEF22-A51B-4589-B610-AD3E36172D4D}"/>
  </bookViews>
  <sheets>
    <sheet name="eventos" sheetId="15" r:id="rId1"/>
  </sheets>
  <definedNames>
    <definedName name="_xlnm._FilterDatabase" localSheetId="0" hidden="1">eventos!$A$1:$AC$42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2" i="15" l="1"/>
  <c r="V42" i="15"/>
  <c r="W42" i="15"/>
  <c r="X42" i="15"/>
  <c r="Y42" i="15"/>
  <c r="T42" i="15"/>
  <c r="I39" i="15" l="1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F39" i="15"/>
  <c r="G39" i="15"/>
  <c r="H39" i="15"/>
  <c r="F40" i="15" l="1"/>
  <c r="G40" i="15"/>
  <c r="H40" i="15"/>
  <c r="I40" i="15"/>
  <c r="J40" i="15"/>
  <c r="K40" i="15"/>
  <c r="L40" i="15"/>
  <c r="M40" i="15"/>
  <c r="D70" i="15" s="1"/>
  <c r="N40" i="15"/>
  <c r="D74" i="15" s="1"/>
  <c r="O40" i="15"/>
  <c r="D72" i="15" s="1"/>
  <c r="Q40" i="15"/>
  <c r="D73" i="15" s="1"/>
  <c r="R40" i="15"/>
  <c r="D71" i="15" s="1"/>
  <c r="S40" i="15"/>
  <c r="T40" i="15"/>
  <c r="U40" i="15"/>
  <c r="V40" i="15"/>
  <c r="W40" i="15"/>
  <c r="X40" i="15"/>
  <c r="Y40" i="15"/>
  <c r="D52" i="15" l="1"/>
  <c r="I41" i="15"/>
  <c r="K42" i="15" s="1"/>
  <c r="F41" i="15"/>
  <c r="F42" i="15" s="1"/>
  <c r="P40" i="15"/>
  <c r="T41" i="15"/>
  <c r="D54" i="15"/>
  <c r="D53" i="15"/>
  <c r="D69" i="15" l="1"/>
  <c r="D75" i="15" s="1"/>
  <c r="F69" i="15" s="1"/>
  <c r="I42" i="15"/>
  <c r="M41" i="15"/>
  <c r="N42" i="15" s="1"/>
  <c r="G42" i="15"/>
  <c r="J42" i="15"/>
  <c r="D55" i="15"/>
  <c r="F52" i="15" s="1"/>
  <c r="P42" i="15" l="1"/>
  <c r="O42" i="15"/>
  <c r="M42" i="15"/>
  <c r="R42" i="15"/>
  <c r="Q42" i="15"/>
  <c r="F70" i="15"/>
  <c r="F72" i="15"/>
  <c r="F74" i="15"/>
  <c r="F73" i="15"/>
  <c r="F71" i="15"/>
  <c r="F53" i="15"/>
  <c r="F54" i="15"/>
</calcChain>
</file>

<file path=xl/sharedStrings.xml><?xml version="1.0" encoding="utf-8"?>
<sst xmlns="http://schemas.openxmlformats.org/spreadsheetml/2006/main" count="163" uniqueCount="99">
  <si>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</si>
  <si>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</si>
  <si>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</si>
  <si>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</si>
  <si>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</si>
  <si>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</si>
  <si>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</si>
  <si>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</si>
  <si>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</si>
  <si>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</si>
  <si>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</si>
  <si>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</si>
  <si>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</si>
  <si>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</si>
  <si>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</si>
  <si>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</si>
  <si>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</si>
  <si>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</si>
  <si>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</si>
  <si>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</si>
  <si>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</si>
  <si>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</si>
  <si>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</si>
  <si>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</si>
  <si>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</si>
  <si>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</si>
  <si>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</si>
  <si>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</si>
  <si>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</si>
  <si>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</si>
  <si>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</si>
  <si>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</si>
  <si>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</si>
  <si>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</si>
  <si>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</si>
  <si>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</si>
  <si>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</si>
  <si>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No. Portafolio</t>
  </si>
  <si>
    <t>Modalidad</t>
  </si>
  <si>
    <t>Sede</t>
  </si>
  <si>
    <t>Servidores Públicos y Ciudadanos  formados y capacitados en Cultura de Paz, respeto a los Derechos Humanos y Mecanismos de Diálogo</t>
  </si>
  <si>
    <t>Guatemala</t>
  </si>
  <si>
    <t>Taller Construyendo una Cultura de Paz</t>
  </si>
  <si>
    <t>Describir que es una Cultura de Paz, relacionando y explicando los elementos que contribuyen para alcanzarla.</t>
  </si>
  <si>
    <t xml:space="preserve">Taller de Conocimientos Básicos en Derechos Humanos				</t>
  </si>
  <si>
    <t>COPADEH-TDDHH-06</t>
  </si>
  <si>
    <t>Huehuetenango</t>
  </si>
  <si>
    <t>COPADEH-TDDHH-07</t>
  </si>
  <si>
    <t>Presencial</t>
  </si>
  <si>
    <t>Septiembre 2023</t>
  </si>
  <si>
    <t>COPADEH-TCCP-06</t>
  </si>
  <si>
    <t>COPADEH-TCCP-07</t>
  </si>
  <si>
    <t>COPADEH-TCCP-08</t>
  </si>
  <si>
    <t>Chiquimula</t>
  </si>
  <si>
    <t>COPADEH-TCCP-09</t>
  </si>
  <si>
    <t>COPADEH-TCCP-10</t>
  </si>
  <si>
    <t>Izabal</t>
  </si>
  <si>
    <t>COPADEH-TCCP-11</t>
  </si>
  <si>
    <t>Quetzaltenango</t>
  </si>
  <si>
    <t>COPADEH-TCCP-12</t>
  </si>
  <si>
    <t>Sololá</t>
  </si>
  <si>
    <t>COPADEH-TCCP-13</t>
  </si>
  <si>
    <t>Quiché</t>
  </si>
  <si>
    <t>COPADEH-TDHPC-05</t>
  </si>
  <si>
    <t>Taller de  Diálogo como herramienta para la prevención y Transformación de Conflictos</t>
  </si>
  <si>
    <t>Virtual</t>
  </si>
  <si>
    <t>COPADEH-TDHPC-06</t>
  </si>
  <si>
    <t xml:space="preserve">Escuintla </t>
  </si>
  <si>
    <t>COPADEH-TDHPC-08</t>
  </si>
  <si>
    <t>COPADEH-TDHPC-09</t>
  </si>
  <si>
    <t>COPADEH-TDHPC-10</t>
  </si>
  <si>
    <t>COPADEH-TDHPC-11</t>
  </si>
  <si>
    <t>COPADEH-TDHPC-12</t>
  </si>
  <si>
    <t>COPADEH-TDHPC-13</t>
  </si>
  <si>
    <t>COPADEH-TDHPC-14</t>
  </si>
  <si>
    <t>COPADEH-TDHPC-15</t>
  </si>
  <si>
    <t>COPADEH-TNMARC-02</t>
  </si>
  <si>
    <t xml:space="preserve">Taller de Negociación como Método Alterno para la Prevención de Conflictos </t>
  </si>
  <si>
    <t>COPADEH-TNMARC-03</t>
  </si>
  <si>
    <t>COPADEH-TNMARC-04</t>
  </si>
  <si>
    <t>COPADEH-TNMARC-05</t>
  </si>
  <si>
    <t>Conversatorio Construyendo una Cultura de Paz</t>
  </si>
  <si>
    <t>COPADEH-CCCP-55</t>
  </si>
  <si>
    <t>COPADEH-CCCP-56</t>
  </si>
  <si>
    <t>COPADEH-CCCP-2023-58</t>
  </si>
  <si>
    <t>Suchitepéquez</t>
  </si>
  <si>
    <t>COPADEH-CCCP-2023-59</t>
  </si>
  <si>
    <t>COPADEH-CCCP-2023-60</t>
  </si>
  <si>
    <t>COPADEH-CCCP-2023-61</t>
  </si>
  <si>
    <t>COPADEH-CCCP-2023-62</t>
  </si>
  <si>
    <t>COPADEH-CDHPC-1</t>
  </si>
  <si>
    <t>Retalhuleu</t>
  </si>
  <si>
    <t>COPADEH-CDDHH-002</t>
  </si>
  <si>
    <t>Chimaltenango</t>
  </si>
  <si>
    <t>Conversatorio Conocimientos Básicos en Derechos Humanos</t>
  </si>
  <si>
    <t>Conversatorio de  Diálogo como Herramienta para la Prevención y Transformación de Conflictos</t>
  </si>
  <si>
    <t>Definir conceptos básicos sobre Derechos Humanos, tomando en cuenta sus características, clasificación e identificar algunos valores que promueven el respeto a los mismos.</t>
  </si>
  <si>
    <t>Identificar y practicar conceptos básicos en materia de negociación, que ayuden a los participantes a implementarlos desde la familia, comunidad y la nación, creando ambientes en donde predomine una Cultura de Paz.</t>
  </si>
  <si>
    <t>Identificar valores y principios del
diálogo, para su aplicación en la
prevención y atención de
conflictos.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</si>
</sst>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9" fontId="0" fillId="0" borderId="0" xfId="4" applyFont="1"/>
    <xf numFmtId="0" fontId="7" fillId="0" borderId="0" xfId="0" applyFont="1"/>
    <xf numFmtId="0" fontId="8" fillId="0" borderId="0" xfId="0" applyFont="1"/>
    <xf numFmtId="10" fontId="0" fillId="0" borderId="0" xfId="4" applyNumberFormat="1" applyFont="1"/>
    <xf numFmtId="0" fontId="13" fillId="4" borderId="2" xfId="0" applyFont="1" applyFill="1" applyBorder="1" applyAlignment="1">
      <alignment vertical="center" wrapText="1"/>
    </xf>
    <xf numFmtId="9" fontId="0" fillId="0" borderId="2" xfId="4" applyFont="1" applyBorder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12" fillId="5" borderId="0" xfId="0" applyFont="1" applyFill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2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12" fillId="0" borderId="1" xfId="0" applyFont="1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4" xfId="6" xr:uid="{00000000-0005-0000-0000-000009000000}"/>
    <cellStyle name="Normal 5" xfId="16" xr:uid="{00000000-0005-0000-0000-00000A000000}"/>
    <cellStyle name="Normal 6" xfId="18" xr:uid="{00000000-0005-0000-0000-00000B000000}"/>
    <cellStyle name="Normal 7" xfId="19" xr:uid="{4B5F5635-73A7-4374-B66F-8991DB8993FF}"/>
    <cellStyle name="Porcentaje" xfId="4" builtinId="5"/>
    <cellStyle name="Porcentaje 2" xfId="2" xr:uid="{00000000-0005-0000-0000-00000D000000}"/>
    <cellStyle name="Porcentaje 2 2" xfId="10" xr:uid="{00000000-0005-0000-0000-00000E000000}"/>
    <cellStyle name="Porcentaje 2 3" xfId="13" xr:uid="{00000000-0005-0000-0000-00000F000000}"/>
    <cellStyle name="Porcentaje 3" xfId="9" xr:uid="{00000000-0005-0000-0000-000010000000}"/>
    <cellStyle name="Porcentaje 4" xfId="15" xr:uid="{00000000-0005-0000-0000-000011000000}"/>
    <cellStyle name="Porcentaje 5" xfId="17" xr:uid="{00000000-0005-0000-0000-00001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5374088703843E-2"/>
          <c:y val="0.10316535525211559"/>
          <c:w val="0.70450440903777745"/>
          <c:h val="0.793669289495768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32203649698257181"/>
                  <c:y val="-0.273199108706482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9EEB15-EA02-4B72-B2FD-822E723BDC91}" type="PERCENTAGE">
                      <a: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2400" b="1">
                          <a:solidFill>
                            <a:srgbClr val="000000">
                              <a:lumMod val="75000"/>
                              <a:lumOff val="25000"/>
                            </a:srgbClr>
                          </a:solidFill>
                        </a:defRPr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24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2648953640152"/>
                      <c:h val="9.75089241205268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6032771282937772"/>
                  <c:y val="9.35665567425449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11B77-F96E-4B35-8B82-FCB9A3C88DC4}" type="PERCENTAGE">
                      <a:rPr lang="en-US" sz="2400" baseline="0"/>
                      <a:pPr>
                        <a:defRPr sz="2400" b="1"/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3862515636896"/>
                      <c:h val="0.145499673001663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eventos!$F$40:$G$40</c:f>
              <c:numCache>
                <c:formatCode>General</c:formatCode>
                <c:ptCount val="2"/>
                <c:pt idx="0">
                  <c:v>1258</c:v>
                </c:pt>
                <c:pt idx="1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eventos!$B$52</c:f>
              <c:strCache>
                <c:ptCount val="1"/>
                <c:pt idx="0">
                  <c:v>13-30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1517071954113372E-2"/>
                  <c:y val="-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2-47F9-836D-CF785C442396}"/>
                </c:ext>
              </c:extLst>
            </c:dLbl>
            <c:numFmt formatCode="General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eventos!$D$52</c:f>
              <c:numCache>
                <c:formatCode>General</c:formatCode>
                <c:ptCount val="1"/>
                <c:pt idx="0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eventos!$B$53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7014633103525781E-2"/>
                  <c:y val="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2-47F9-836D-CF785C44239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eventos!$D$53</c:f>
              <c:numCache>
                <c:formatCode>General</c:formatCode>
                <c:ptCount val="1"/>
                <c:pt idx="0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ser>
          <c:idx val="2"/>
          <c:order val="2"/>
          <c:tx>
            <c:strRef>
              <c:f>eventos!$B$54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eventos!$D$54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567369423281398E-2"/>
          <c:y val="7.1746734421632263E-2"/>
          <c:w val="0.93252306003680219"/>
          <c:h val="0.86937595734287154"/>
        </c:manualLayout>
      </c:layout>
      <c:line3D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6.0875081696037323E-2"/>
                  <c:y val="-3.21715817694369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E5-46F4-AF18-DD4C5105D147}"/>
                </c:ext>
              </c:extLst>
            </c:dLbl>
            <c:dLbl>
              <c:idx val="1"/>
              <c:layout>
                <c:manualLayout>
                  <c:x val="1.9916892597139163E-2"/>
                  <c:y val="-4.93297587131367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5-46F4-AF18-DD4C5105D147}"/>
                </c:ext>
              </c:extLst>
            </c:dLbl>
            <c:dLbl>
              <c:idx val="2"/>
              <c:layout>
                <c:manualLayout>
                  <c:x val="-6.0875081696037852E-3"/>
                  <c:y val="-8.5790884718498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E5-46F4-AF18-DD4C5105D147}"/>
                </c:ext>
              </c:extLst>
            </c:dLbl>
            <c:dLbl>
              <c:idx val="3"/>
              <c:layout>
                <c:manualLayout>
                  <c:x val="2.7297900840380944E-3"/>
                  <c:y val="-8.22524112382430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5-46F4-AF18-DD4C5105D147}"/>
                </c:ext>
              </c:extLst>
            </c:dLbl>
            <c:dLbl>
              <c:idx val="4"/>
              <c:layout>
                <c:manualLayout>
                  <c:x val="-1.5218770424009435E-2"/>
                  <c:y val="-7.29222520107239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E5-46F4-AF18-DD4C5105D147}"/>
                </c:ext>
              </c:extLst>
            </c:dLbl>
            <c:dLbl>
              <c:idx val="5"/>
              <c:layout>
                <c:manualLayout>
                  <c:x val="1.3499188110993064E-2"/>
                  <c:y val="-6.88267111210036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55341883330302"/>
                      <c:h val="7.05473973004979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05E-43FA-A9F4-757703548F1A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eventos!$B$69:$B$74</c:f>
              <c:strCache>
                <c:ptCount val="6"/>
                <c:pt idx="0">
                  <c:v>Ladino/Mestizo</c:v>
                </c:pt>
                <c:pt idx="1">
                  <c:v>Maya</c:v>
                </c:pt>
                <c:pt idx="2">
                  <c:v>No indica</c:v>
                </c:pt>
                <c:pt idx="3">
                  <c:v>Xinca</c:v>
                </c:pt>
                <c:pt idx="4">
                  <c:v>Garífuna</c:v>
                </c:pt>
                <c:pt idx="5">
                  <c:v>Afro-descendiente</c:v>
                </c:pt>
              </c:strCache>
            </c:strRef>
          </c:cat>
          <c:val>
            <c:numRef>
              <c:f>eventos!$D$69:$D$74</c:f>
              <c:numCache>
                <c:formatCode>General</c:formatCode>
                <c:ptCount val="6"/>
                <c:pt idx="0">
                  <c:v>1897</c:v>
                </c:pt>
                <c:pt idx="1">
                  <c:v>294</c:v>
                </c:pt>
                <c:pt idx="2">
                  <c:v>41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E-4146-BBDD-E611842BBD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axId val="2122843999"/>
        <c:axId val="2122846495"/>
        <c:axId val="330799295"/>
      </c:line3DChart>
      <c:catAx>
        <c:axId val="212284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22846495"/>
        <c:crosses val="autoZero"/>
        <c:auto val="1"/>
        <c:lblAlgn val="ctr"/>
        <c:lblOffset val="100"/>
        <c:noMultiLvlLbl val="0"/>
      </c:catAx>
      <c:valAx>
        <c:axId val="212284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22843999"/>
        <c:crosses val="autoZero"/>
        <c:crossBetween val="between"/>
      </c:valAx>
      <c:serAx>
        <c:axId val="330799295"/>
        <c:scaling>
          <c:orientation val="minMax"/>
        </c:scaling>
        <c:delete val="1"/>
        <c:axPos val="b"/>
        <c:majorTickMark val="out"/>
        <c:minorTickMark val="none"/>
        <c:tickLblPos val="nextTo"/>
        <c:crossAx val="2122846495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393700</xdr:colOff>
      <xdr:row>49</xdr:row>
      <xdr:rowOff>25400</xdr:rowOff>
    </xdr:from>
    <xdr:to>
      <xdr:col>29</xdr:col>
      <xdr:colOff>241300</xdr:colOff>
      <xdr:row>71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428624</xdr:colOff>
      <xdr:row>55</xdr:row>
      <xdr:rowOff>59531</xdr:rowOff>
    </xdr:from>
    <xdr:to>
      <xdr:col>28</xdr:col>
      <xdr:colOff>261937</xdr:colOff>
      <xdr:row>63</xdr:row>
      <xdr:rowOff>69473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274767" y="23572674"/>
          <a:ext cx="1275670" cy="1316228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26</xdr:col>
      <xdr:colOff>369094</xdr:colOff>
      <xdr:row>52</xdr:row>
      <xdr:rowOff>47624</xdr:rowOff>
    </xdr:from>
    <xdr:to>
      <xdr:col>26</xdr:col>
      <xdr:colOff>1262063</xdr:colOff>
      <xdr:row>58</xdr:row>
      <xdr:rowOff>164986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9351058" y="23070910"/>
          <a:ext cx="892969" cy="1097076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407885</xdr:colOff>
      <xdr:row>45</xdr:row>
      <xdr:rowOff>135467</xdr:rowOff>
    </xdr:from>
    <xdr:to>
      <xdr:col>17</xdr:col>
      <xdr:colOff>386660</xdr:colOff>
      <xdr:row>64</xdr:row>
      <xdr:rowOff>139436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320564" y="22179038"/>
          <a:ext cx="5693775" cy="2943112"/>
          <a:chOff x="4841082" y="8882062"/>
          <a:chExt cx="4291012" cy="2786063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>
            <a:graphicFrameLocks/>
          </xdr:cNvGraphicFramePr>
        </xdr:nvGraphicFramePr>
        <xdr:xfrm>
          <a:off x="4841082" y="8882062"/>
          <a:ext cx="4291012" cy="27860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6721377" y="10218603"/>
            <a:ext cx="596358" cy="24638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200" b="1">
                <a:solidFill>
                  <a:schemeClr val="bg1"/>
                </a:solidFill>
              </a:rPr>
              <a:t>55%													%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932137" y="11050715"/>
            <a:ext cx="403319" cy="234227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050" b="1">
                <a:solidFill>
                  <a:schemeClr val="bg1"/>
                </a:solidFill>
              </a:rPr>
              <a:t>5%</a:t>
            </a:r>
          </a:p>
        </xdr:txBody>
      </xdr:sp>
    </xdr:grpSp>
    <xdr:clientData/>
  </xdr:twoCellAnchor>
  <xdr:oneCellAnchor>
    <xdr:from>
      <xdr:col>2</xdr:col>
      <xdr:colOff>1362075</xdr:colOff>
      <xdr:row>77</xdr:row>
      <xdr:rowOff>66675</xdr:rowOff>
    </xdr:from>
    <xdr:ext cx="184731" cy="25455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24475" y="14335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twoCellAnchor>
    <xdr:from>
      <xdr:col>9</xdr:col>
      <xdr:colOff>145948</xdr:colOff>
      <xdr:row>58</xdr:row>
      <xdr:rowOff>64029</xdr:rowOff>
    </xdr:from>
    <xdr:to>
      <xdr:col>10</xdr:col>
      <xdr:colOff>401478</xdr:colOff>
      <xdr:row>59</xdr:row>
      <xdr:rowOff>163025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35354" y="23947967"/>
          <a:ext cx="791312" cy="26568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GT" sz="1200" b="1">
              <a:solidFill>
                <a:schemeClr val="bg1"/>
              </a:solidFill>
            </a:rPr>
            <a:t>40%													%</a:t>
          </a:r>
        </a:p>
      </xdr:txBody>
    </xdr:sp>
    <xdr:clientData/>
  </xdr:twoCellAnchor>
  <xdr:twoCellAnchor>
    <xdr:from>
      <xdr:col>6</xdr:col>
      <xdr:colOff>250031</xdr:colOff>
      <xdr:row>67</xdr:row>
      <xdr:rowOff>43089</xdr:rowOff>
    </xdr:from>
    <xdr:to>
      <xdr:col>25</xdr:col>
      <xdr:colOff>261936</xdr:colOff>
      <xdr:row>104</xdr:row>
      <xdr:rowOff>90715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98EA2A5C-1F3E-A65A-C363-7C091A0F1AA4}"/>
            </a:ext>
          </a:extLst>
        </xdr:cNvPr>
        <xdr:cNvGrpSpPr/>
      </xdr:nvGrpSpPr>
      <xdr:grpSpPr>
        <a:xfrm>
          <a:off x="9162710" y="25515660"/>
          <a:ext cx="9047047" cy="6089198"/>
          <a:chOff x="9162710" y="25515660"/>
          <a:chExt cx="9047047" cy="6089198"/>
        </a:xfrm>
      </xdr:grpSpPr>
      <xdr:graphicFrame macro="">
        <xdr:nvGraphicFramePr>
          <xdr:cNvPr id="10" name="Gráfic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aphicFramePr>
            <a:graphicFrameLocks/>
          </xdr:cNvGraphicFramePr>
        </xdr:nvGraphicFramePr>
        <xdr:xfrm>
          <a:off x="9162710" y="25515660"/>
          <a:ext cx="9047047" cy="60891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1364004" y="26981264"/>
            <a:ext cx="722539" cy="385119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GT" sz="1100"/>
              <a:t>84.65%</a:t>
            </a:r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2218875" y="28534518"/>
            <a:ext cx="716417" cy="348340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GT" sz="1100"/>
              <a:t>13.12%</a:t>
            </a:r>
          </a:p>
        </xdr:txBody>
      </xdr:sp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3395211" y="28547444"/>
            <a:ext cx="728323" cy="348340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GT" sz="1100"/>
              <a:t>1.83%</a:t>
            </a:r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4474599" y="28587585"/>
            <a:ext cx="719818" cy="348340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s-GT" sz="1100"/>
              <a:t>0.22%</a:t>
            </a:r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5550585" y="28631127"/>
            <a:ext cx="714715" cy="348339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GT" sz="1100"/>
              <a:t>0.09%</a:t>
            </a:r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17104178" y="28604933"/>
            <a:ext cx="721179" cy="348339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GT" sz="900"/>
              <a:t>0.09%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88"/>
  <sheetViews>
    <sheetView tabSelected="1" topLeftCell="C12" zoomScale="70" zoomScaleNormal="70" workbookViewId="0">
      <selection activeCell="E40" sqref="E40:E41"/>
    </sheetView>
  </sheetViews>
  <sheetFormatPr baseColWidth="10" defaultColWidth="11.5703125" defaultRowHeight="12.75" x14ac:dyDescent="0.2"/>
  <cols>
    <col min="1" max="1" width="33.42578125" customWidth="1"/>
    <col min="2" max="2" width="26" customWidth="1"/>
    <col min="3" max="3" width="33.42578125" customWidth="1"/>
    <col min="4" max="4" width="12.7109375" bestFit="1" customWidth="1"/>
    <col min="5" max="5" width="19.7109375" customWidth="1"/>
    <col min="6" max="7" width="8.28515625" bestFit="1" customWidth="1"/>
    <col min="8" max="8" width="8" bestFit="1" customWidth="1"/>
    <col min="9" max="9" width="7.7109375" customWidth="1"/>
    <col min="10" max="10" width="8" bestFit="1" customWidth="1"/>
    <col min="11" max="11" width="8.85546875" customWidth="1"/>
    <col min="12" max="12" width="8" bestFit="1" customWidth="1"/>
    <col min="13" max="13" width="6.42578125" bestFit="1" customWidth="1"/>
    <col min="14" max="14" width="5.85546875" bestFit="1" customWidth="1"/>
    <col min="15" max="15" width="6.42578125" customWidth="1"/>
    <col min="16" max="16" width="11" customWidth="1"/>
    <col min="17" max="17" width="7" customWidth="1"/>
    <col min="18" max="18" width="5.85546875" customWidth="1"/>
    <col min="19" max="19" width="8" bestFit="1" customWidth="1"/>
    <col min="20" max="21" width="5.5703125" customWidth="1"/>
    <col min="22" max="22" width="4.85546875" customWidth="1"/>
    <col min="23" max="23" width="5.5703125" customWidth="1"/>
    <col min="24" max="24" width="7.7109375" customWidth="1"/>
    <col min="25" max="25" width="6.7109375" customWidth="1"/>
    <col min="26" max="26" width="15.5703125" customWidth="1"/>
    <col min="27" max="27" width="27.85546875" style="12" bestFit="1" customWidth="1"/>
    <col min="28" max="28" width="21.7109375" style="12" customWidth="1"/>
    <col min="29" max="29" width="31.5703125" bestFit="1" customWidth="1"/>
  </cols>
  <sheetData>
    <row r="1" spans="1:29" ht="21.75" customHeight="1" x14ac:dyDescent="0.2">
      <c r="A1" s="27" t="s">
        <v>35</v>
      </c>
      <c r="B1" s="27" t="s">
        <v>34</v>
      </c>
      <c r="C1" s="27" t="s">
        <v>36</v>
      </c>
      <c r="D1" s="27" t="s">
        <v>16</v>
      </c>
      <c r="E1" s="27" t="s">
        <v>29</v>
      </c>
      <c r="F1" s="30" t="s">
        <v>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9" ht="30" customHeight="1" x14ac:dyDescent="0.2">
      <c r="A2" s="27"/>
      <c r="B2" s="27"/>
      <c r="C2" s="27"/>
      <c r="D2" s="27"/>
      <c r="E2" s="27"/>
      <c r="F2" s="27" t="s">
        <v>22</v>
      </c>
      <c r="G2" s="27"/>
      <c r="H2" s="27"/>
      <c r="I2" s="27" t="s">
        <v>23</v>
      </c>
      <c r="J2" s="27"/>
      <c r="K2" s="27"/>
      <c r="L2" s="27"/>
      <c r="M2" s="27" t="s">
        <v>24</v>
      </c>
      <c r="N2" s="27"/>
      <c r="O2" s="27"/>
      <c r="P2" s="27"/>
      <c r="Q2" s="27"/>
      <c r="R2" s="27"/>
      <c r="S2" s="27"/>
      <c r="T2" s="27" t="s">
        <v>26</v>
      </c>
      <c r="U2" s="27"/>
      <c r="V2" s="27"/>
      <c r="W2" s="27"/>
      <c r="X2" s="27"/>
      <c r="Y2" s="27"/>
    </row>
    <row r="3" spans="1:29" ht="25.5" customHeight="1" x14ac:dyDescent="0.2">
      <c r="A3" s="27"/>
      <c r="B3" s="27"/>
      <c r="C3" s="27"/>
      <c r="D3" s="27"/>
      <c r="E3" s="27"/>
      <c r="F3" s="31" t="s">
        <v>17</v>
      </c>
      <c r="G3" s="31" t="s">
        <v>18</v>
      </c>
      <c r="H3" s="31" t="s">
        <v>21</v>
      </c>
      <c r="I3" s="28" t="s">
        <v>19</v>
      </c>
      <c r="J3" s="28" t="s">
        <v>1</v>
      </c>
      <c r="K3" s="28" t="s">
        <v>20</v>
      </c>
      <c r="L3" s="31" t="s">
        <v>21</v>
      </c>
      <c r="M3" s="28" t="s">
        <v>0</v>
      </c>
      <c r="N3" s="28" t="s">
        <v>25</v>
      </c>
      <c r="O3" s="28" t="s">
        <v>2</v>
      </c>
      <c r="P3" s="28" t="s">
        <v>13</v>
      </c>
      <c r="Q3" s="28" t="s">
        <v>12</v>
      </c>
      <c r="R3" s="28" t="s">
        <v>3</v>
      </c>
      <c r="S3" s="31" t="s">
        <v>21</v>
      </c>
      <c r="T3" s="28" t="s">
        <v>6</v>
      </c>
      <c r="U3" s="28" t="s">
        <v>7</v>
      </c>
      <c r="V3" s="28" t="s">
        <v>8</v>
      </c>
      <c r="W3" s="28" t="s">
        <v>9</v>
      </c>
      <c r="X3" s="28" t="s">
        <v>10</v>
      </c>
      <c r="Y3" s="28" t="s">
        <v>11</v>
      </c>
    </row>
    <row r="4" spans="1:29" ht="22.5" customHeight="1" x14ac:dyDescent="0.2">
      <c r="A4" s="27"/>
      <c r="B4" s="27"/>
      <c r="C4" s="27"/>
      <c r="D4" s="27"/>
      <c r="E4" s="27"/>
      <c r="F4" s="31"/>
      <c r="G4" s="31"/>
      <c r="H4" s="31"/>
      <c r="I4" s="28"/>
      <c r="J4" s="28"/>
      <c r="K4" s="28"/>
      <c r="L4" s="31"/>
      <c r="M4" s="28"/>
      <c r="N4" s="28"/>
      <c r="O4" s="28"/>
      <c r="P4" s="28"/>
      <c r="Q4" s="28"/>
      <c r="R4" s="28"/>
      <c r="S4" s="31"/>
      <c r="T4" s="28"/>
      <c r="U4" s="28"/>
      <c r="V4" s="28"/>
      <c r="W4" s="28"/>
      <c r="X4" s="28"/>
      <c r="Y4" s="28"/>
    </row>
    <row r="5" spans="1:29" ht="27" customHeight="1" x14ac:dyDescent="0.25">
      <c r="A5" s="27"/>
      <c r="B5" s="27"/>
      <c r="C5" s="27"/>
      <c r="D5" s="37"/>
      <c r="E5" s="37"/>
      <c r="F5" s="32"/>
      <c r="G5" s="32"/>
      <c r="H5" s="32"/>
      <c r="I5" s="29"/>
      <c r="J5" s="29"/>
      <c r="K5" s="29"/>
      <c r="L5" s="32"/>
      <c r="M5" s="29"/>
      <c r="N5" s="29"/>
      <c r="O5" s="29"/>
      <c r="P5" s="29"/>
      <c r="Q5" s="29"/>
      <c r="R5" s="29"/>
      <c r="S5" s="32"/>
      <c r="T5" s="29"/>
      <c r="U5" s="29"/>
      <c r="V5" s="29"/>
      <c r="W5" s="29"/>
      <c r="X5" s="29"/>
      <c r="Y5" s="29"/>
      <c r="Z5" s="5"/>
      <c r="AA5" s="6" t="s">
        <v>37</v>
      </c>
      <c r="AB5" s="16" t="s">
        <v>38</v>
      </c>
      <c r="AC5" s="17" t="s">
        <v>39</v>
      </c>
    </row>
    <row r="6" spans="1:29" ht="54.75" customHeight="1" x14ac:dyDescent="0.2">
      <c r="A6" s="39" t="s">
        <v>40</v>
      </c>
      <c r="B6" s="34" t="s">
        <v>44</v>
      </c>
      <c r="C6" s="34" t="s">
        <v>96</v>
      </c>
      <c r="D6" s="22">
        <v>45070</v>
      </c>
      <c r="E6" s="23" t="s">
        <v>46</v>
      </c>
      <c r="F6" s="2">
        <v>40</v>
      </c>
      <c r="G6" s="2">
        <v>35</v>
      </c>
      <c r="H6" s="3">
        <v>75</v>
      </c>
      <c r="I6" s="2">
        <v>3</v>
      </c>
      <c r="J6" s="2">
        <v>64</v>
      </c>
      <c r="K6" s="2">
        <v>8</v>
      </c>
      <c r="L6" s="3">
        <v>75</v>
      </c>
      <c r="M6" s="2">
        <v>9</v>
      </c>
      <c r="N6" s="2">
        <v>0</v>
      </c>
      <c r="O6" s="2">
        <v>0</v>
      </c>
      <c r="P6" s="2">
        <v>66</v>
      </c>
      <c r="Q6" s="2">
        <v>0</v>
      </c>
      <c r="R6" s="2">
        <v>0</v>
      </c>
      <c r="S6" s="3">
        <v>75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5"/>
      <c r="AA6" s="15" t="s">
        <v>45</v>
      </c>
      <c r="AB6" s="26" t="s">
        <v>48</v>
      </c>
      <c r="AC6" s="21"/>
    </row>
    <row r="7" spans="1:29" ht="49.5" customHeight="1" x14ac:dyDescent="0.2">
      <c r="A7" s="40"/>
      <c r="B7" s="36"/>
      <c r="C7" s="35"/>
      <c r="D7" s="22">
        <v>45113</v>
      </c>
      <c r="E7" s="23" t="s">
        <v>41</v>
      </c>
      <c r="F7" s="2">
        <v>12</v>
      </c>
      <c r="G7" s="2">
        <v>7</v>
      </c>
      <c r="H7" s="3">
        <v>19</v>
      </c>
      <c r="I7" s="2">
        <v>4</v>
      </c>
      <c r="J7" s="2">
        <v>13</v>
      </c>
      <c r="K7" s="2">
        <v>2</v>
      </c>
      <c r="L7" s="3">
        <v>19</v>
      </c>
      <c r="M7" s="2">
        <v>0</v>
      </c>
      <c r="N7" s="2">
        <v>0</v>
      </c>
      <c r="O7" s="2">
        <v>0</v>
      </c>
      <c r="P7" s="2">
        <v>19</v>
      </c>
      <c r="Q7" s="2">
        <v>0</v>
      </c>
      <c r="R7" s="2">
        <v>0</v>
      </c>
      <c r="S7" s="3">
        <v>19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5"/>
      <c r="AA7" s="15" t="s">
        <v>47</v>
      </c>
      <c r="AB7" s="26" t="s">
        <v>48</v>
      </c>
      <c r="AC7" s="21"/>
    </row>
    <row r="8" spans="1:29" ht="40.5" customHeight="1" x14ac:dyDescent="0.2">
      <c r="A8" s="40"/>
      <c r="B8" s="34" t="s">
        <v>42</v>
      </c>
      <c r="C8" s="34" t="s">
        <v>43</v>
      </c>
      <c r="D8" s="22">
        <v>45072</v>
      </c>
      <c r="E8" s="23" t="s">
        <v>41</v>
      </c>
      <c r="F8" s="2">
        <v>34</v>
      </c>
      <c r="G8" s="2">
        <v>18</v>
      </c>
      <c r="H8" s="3">
        <v>52</v>
      </c>
      <c r="I8" s="2">
        <v>2</v>
      </c>
      <c r="J8" s="2">
        <v>49</v>
      </c>
      <c r="K8" s="2">
        <v>1</v>
      </c>
      <c r="L8" s="3">
        <v>52</v>
      </c>
      <c r="M8" s="2">
        <v>3</v>
      </c>
      <c r="N8" s="2">
        <v>0</v>
      </c>
      <c r="O8" s="2">
        <v>0</v>
      </c>
      <c r="P8" s="2">
        <v>49</v>
      </c>
      <c r="Q8" s="2">
        <v>0</v>
      </c>
      <c r="R8" s="2">
        <v>0</v>
      </c>
      <c r="S8" s="3">
        <v>52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5"/>
      <c r="AA8" s="15" t="s">
        <v>50</v>
      </c>
      <c r="AB8" s="26" t="s">
        <v>48</v>
      </c>
      <c r="AC8" s="21"/>
    </row>
    <row r="9" spans="1:29" ht="40.5" customHeight="1" x14ac:dyDescent="0.2">
      <c r="A9" s="40"/>
      <c r="B9" s="35"/>
      <c r="C9" s="35"/>
      <c r="D9" s="22">
        <v>45114</v>
      </c>
      <c r="E9" s="23" t="s">
        <v>41</v>
      </c>
      <c r="F9" s="2">
        <v>11</v>
      </c>
      <c r="G9" s="2">
        <v>9</v>
      </c>
      <c r="H9" s="3">
        <v>20</v>
      </c>
      <c r="I9" s="2">
        <v>3</v>
      </c>
      <c r="J9" s="2">
        <v>15</v>
      </c>
      <c r="K9" s="2">
        <v>2</v>
      </c>
      <c r="L9" s="3">
        <v>20</v>
      </c>
      <c r="M9" s="2">
        <v>1</v>
      </c>
      <c r="N9" s="2">
        <v>0</v>
      </c>
      <c r="O9" s="2">
        <v>0</v>
      </c>
      <c r="P9" s="2">
        <v>19</v>
      </c>
      <c r="Q9" s="2">
        <v>0</v>
      </c>
      <c r="R9" s="2">
        <v>0</v>
      </c>
      <c r="S9" s="3">
        <v>20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5"/>
      <c r="AA9" s="15" t="s">
        <v>51</v>
      </c>
      <c r="AB9" s="26" t="s">
        <v>48</v>
      </c>
      <c r="AC9" s="21"/>
    </row>
    <row r="10" spans="1:29" ht="40.5" customHeight="1" x14ac:dyDescent="0.2">
      <c r="A10" s="40"/>
      <c r="B10" s="35"/>
      <c r="C10" s="35"/>
      <c r="D10" s="22">
        <v>45126</v>
      </c>
      <c r="E10" s="23" t="s">
        <v>53</v>
      </c>
      <c r="F10" s="2">
        <v>29</v>
      </c>
      <c r="G10" s="2">
        <v>24</v>
      </c>
      <c r="H10" s="3">
        <v>53</v>
      </c>
      <c r="I10" s="2">
        <v>1</v>
      </c>
      <c r="J10" s="2">
        <v>43</v>
      </c>
      <c r="K10" s="2">
        <v>9</v>
      </c>
      <c r="L10" s="3">
        <v>53</v>
      </c>
      <c r="M10" s="2">
        <v>0</v>
      </c>
      <c r="N10" s="2">
        <v>0</v>
      </c>
      <c r="O10" s="2">
        <v>0</v>
      </c>
      <c r="P10" s="2">
        <v>53</v>
      </c>
      <c r="Q10" s="2">
        <v>0</v>
      </c>
      <c r="R10" s="2">
        <v>0</v>
      </c>
      <c r="S10" s="3">
        <v>53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5"/>
      <c r="AA10" s="15" t="s">
        <v>52</v>
      </c>
      <c r="AB10" s="26" t="s">
        <v>48</v>
      </c>
      <c r="AC10" s="21"/>
    </row>
    <row r="11" spans="1:29" ht="40.5" customHeight="1" x14ac:dyDescent="0.2">
      <c r="A11" s="40"/>
      <c r="B11" s="35"/>
      <c r="C11" s="35"/>
      <c r="D11" s="22">
        <v>45126</v>
      </c>
      <c r="E11" s="23" t="s">
        <v>53</v>
      </c>
      <c r="F11" s="2">
        <v>11</v>
      </c>
      <c r="G11" s="2">
        <v>7</v>
      </c>
      <c r="H11" s="3">
        <v>18</v>
      </c>
      <c r="I11" s="2">
        <v>4</v>
      </c>
      <c r="J11" s="2">
        <v>9</v>
      </c>
      <c r="K11" s="2">
        <v>5</v>
      </c>
      <c r="L11" s="3">
        <v>18</v>
      </c>
      <c r="M11" s="2">
        <v>0</v>
      </c>
      <c r="N11" s="2">
        <v>0</v>
      </c>
      <c r="O11" s="2">
        <v>0</v>
      </c>
      <c r="P11" s="2">
        <v>18</v>
      </c>
      <c r="Q11" s="2">
        <v>0</v>
      </c>
      <c r="R11" s="2">
        <v>0</v>
      </c>
      <c r="S11" s="3">
        <v>18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5"/>
      <c r="AA11" s="15" t="s">
        <v>54</v>
      </c>
      <c r="AB11" s="26" t="s">
        <v>48</v>
      </c>
      <c r="AC11" s="21"/>
    </row>
    <row r="12" spans="1:29" ht="40.5" customHeight="1" x14ac:dyDescent="0.2">
      <c r="A12" s="40"/>
      <c r="B12" s="35"/>
      <c r="C12" s="35"/>
      <c r="D12" s="22">
        <v>45127</v>
      </c>
      <c r="E12" s="23" t="s">
        <v>56</v>
      </c>
      <c r="F12" s="2">
        <v>66</v>
      </c>
      <c r="G12" s="2">
        <v>23</v>
      </c>
      <c r="H12" s="3">
        <v>89</v>
      </c>
      <c r="I12" s="2">
        <v>37</v>
      </c>
      <c r="J12" s="2">
        <v>46</v>
      </c>
      <c r="K12" s="2">
        <v>6</v>
      </c>
      <c r="L12" s="3">
        <v>89</v>
      </c>
      <c r="M12" s="2">
        <v>6</v>
      </c>
      <c r="N12" s="2">
        <v>0</v>
      </c>
      <c r="O12" s="2">
        <v>2</v>
      </c>
      <c r="P12" s="2">
        <v>80</v>
      </c>
      <c r="Q12" s="2">
        <v>0</v>
      </c>
      <c r="R12" s="2">
        <v>1</v>
      </c>
      <c r="S12" s="3">
        <v>89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5"/>
      <c r="AA12" s="15" t="s">
        <v>55</v>
      </c>
      <c r="AB12" s="26" t="s">
        <v>48</v>
      </c>
      <c r="AC12" s="21"/>
    </row>
    <row r="13" spans="1:29" ht="40.5" customHeight="1" x14ac:dyDescent="0.2">
      <c r="A13" s="40"/>
      <c r="B13" s="35"/>
      <c r="C13" s="35"/>
      <c r="D13" s="22">
        <v>45139</v>
      </c>
      <c r="E13" s="23" t="s">
        <v>58</v>
      </c>
      <c r="F13" s="2">
        <v>165</v>
      </c>
      <c r="G13" s="2">
        <v>31</v>
      </c>
      <c r="H13" s="3">
        <v>196</v>
      </c>
      <c r="I13" s="2">
        <v>142</v>
      </c>
      <c r="J13" s="2">
        <v>49</v>
      </c>
      <c r="K13" s="2">
        <v>5</v>
      </c>
      <c r="L13" s="3">
        <v>196</v>
      </c>
      <c r="M13" s="2">
        <v>22</v>
      </c>
      <c r="N13" s="2">
        <v>0</v>
      </c>
      <c r="O13" s="2">
        <v>0</v>
      </c>
      <c r="P13" s="2">
        <v>174</v>
      </c>
      <c r="Q13" s="2">
        <v>0</v>
      </c>
      <c r="R13" s="2">
        <v>0</v>
      </c>
      <c r="S13" s="3">
        <v>196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5"/>
      <c r="AA13" s="15" t="s">
        <v>57</v>
      </c>
      <c r="AB13" s="26" t="s">
        <v>48</v>
      </c>
      <c r="AC13" s="21"/>
    </row>
    <row r="14" spans="1:29" ht="40.5" customHeight="1" x14ac:dyDescent="0.2">
      <c r="A14" s="40"/>
      <c r="B14" s="35"/>
      <c r="C14" s="35"/>
      <c r="D14" s="22">
        <v>45140</v>
      </c>
      <c r="E14" s="23" t="s">
        <v>60</v>
      </c>
      <c r="F14" s="2">
        <v>24</v>
      </c>
      <c r="G14" s="2">
        <v>27</v>
      </c>
      <c r="H14" s="3">
        <v>51</v>
      </c>
      <c r="I14" s="2">
        <v>0</v>
      </c>
      <c r="J14" s="2">
        <v>51</v>
      </c>
      <c r="K14" s="2">
        <v>0</v>
      </c>
      <c r="L14" s="3">
        <v>51</v>
      </c>
      <c r="M14" s="2">
        <v>47</v>
      </c>
      <c r="N14" s="2">
        <v>0</v>
      </c>
      <c r="O14" s="2">
        <v>0</v>
      </c>
      <c r="P14" s="2">
        <v>4</v>
      </c>
      <c r="Q14" s="2">
        <v>0</v>
      </c>
      <c r="R14" s="2">
        <v>0</v>
      </c>
      <c r="S14" s="3">
        <v>51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5"/>
      <c r="AA14" s="15" t="s">
        <v>59</v>
      </c>
      <c r="AB14" s="26" t="s">
        <v>48</v>
      </c>
      <c r="AC14" s="21"/>
    </row>
    <row r="15" spans="1:29" ht="40.5" customHeight="1" x14ac:dyDescent="0.2">
      <c r="A15" s="40"/>
      <c r="B15" s="36"/>
      <c r="C15" s="36"/>
      <c r="D15" s="22">
        <v>45140</v>
      </c>
      <c r="E15" s="23" t="s">
        <v>62</v>
      </c>
      <c r="F15" s="2">
        <v>32</v>
      </c>
      <c r="G15" s="2">
        <v>38</v>
      </c>
      <c r="H15" s="3">
        <v>70</v>
      </c>
      <c r="I15" s="2">
        <v>7</v>
      </c>
      <c r="J15" s="2">
        <v>58</v>
      </c>
      <c r="K15" s="2">
        <v>5</v>
      </c>
      <c r="L15" s="3">
        <v>70</v>
      </c>
      <c r="M15" s="2">
        <v>33</v>
      </c>
      <c r="N15" s="2">
        <v>0</v>
      </c>
      <c r="O15" s="2">
        <v>0</v>
      </c>
      <c r="P15" s="2">
        <v>35</v>
      </c>
      <c r="Q15" s="2">
        <v>0</v>
      </c>
      <c r="R15" s="2">
        <v>2</v>
      </c>
      <c r="S15" s="3">
        <v>70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5"/>
      <c r="AA15" s="15" t="s">
        <v>61</v>
      </c>
      <c r="AB15" s="26" t="s">
        <v>48</v>
      </c>
      <c r="AC15" s="21"/>
    </row>
    <row r="16" spans="1:29" ht="40.5" customHeight="1" x14ac:dyDescent="0.2">
      <c r="A16" s="40"/>
      <c r="B16" s="34" t="s">
        <v>64</v>
      </c>
      <c r="C16" s="34" t="s">
        <v>98</v>
      </c>
      <c r="D16" s="22">
        <v>45070</v>
      </c>
      <c r="E16" s="23" t="s">
        <v>65</v>
      </c>
      <c r="F16" s="2">
        <v>46</v>
      </c>
      <c r="G16" s="2">
        <v>21</v>
      </c>
      <c r="H16" s="3">
        <v>67</v>
      </c>
      <c r="I16" s="2">
        <v>31</v>
      </c>
      <c r="J16" s="2">
        <v>36</v>
      </c>
      <c r="K16" s="2">
        <v>0</v>
      </c>
      <c r="L16" s="3">
        <v>67</v>
      </c>
      <c r="M16" s="2">
        <v>8</v>
      </c>
      <c r="N16" s="2">
        <v>0</v>
      </c>
      <c r="O16" s="2">
        <v>0</v>
      </c>
      <c r="P16" s="2">
        <v>58</v>
      </c>
      <c r="Q16" s="2">
        <v>0</v>
      </c>
      <c r="R16" s="2">
        <v>1</v>
      </c>
      <c r="S16" s="3">
        <v>67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15"/>
      <c r="AA16" s="15" t="s">
        <v>63</v>
      </c>
      <c r="AB16" s="26" t="s">
        <v>65</v>
      </c>
      <c r="AC16" s="21"/>
    </row>
    <row r="17" spans="1:29" ht="40.5" customHeight="1" x14ac:dyDescent="0.2">
      <c r="A17" s="40"/>
      <c r="B17" s="35"/>
      <c r="C17" s="35"/>
      <c r="D17" s="22">
        <v>45077</v>
      </c>
      <c r="E17" s="23" t="s">
        <v>67</v>
      </c>
      <c r="F17" s="2">
        <v>73</v>
      </c>
      <c r="G17" s="2">
        <v>28</v>
      </c>
      <c r="H17" s="3">
        <v>101</v>
      </c>
      <c r="I17" s="2">
        <v>8</v>
      </c>
      <c r="J17" s="2">
        <v>82</v>
      </c>
      <c r="K17" s="2">
        <v>11</v>
      </c>
      <c r="L17" s="3">
        <v>101</v>
      </c>
      <c r="M17" s="2">
        <v>2</v>
      </c>
      <c r="N17" s="2">
        <v>0</v>
      </c>
      <c r="O17" s="2">
        <v>0</v>
      </c>
      <c r="P17" s="2">
        <v>99</v>
      </c>
      <c r="Q17" s="2">
        <v>0</v>
      </c>
      <c r="R17" s="2">
        <v>0</v>
      </c>
      <c r="S17" s="3">
        <v>101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5"/>
      <c r="AA17" s="15" t="s">
        <v>66</v>
      </c>
      <c r="AB17" s="26" t="s">
        <v>48</v>
      </c>
      <c r="AC17" s="21"/>
    </row>
    <row r="18" spans="1:29" ht="40.5" customHeight="1" x14ac:dyDescent="0.2">
      <c r="A18" s="40"/>
      <c r="B18" s="35"/>
      <c r="C18" s="35"/>
      <c r="D18" s="22">
        <v>45085</v>
      </c>
      <c r="E18" s="23" t="s">
        <v>65</v>
      </c>
      <c r="F18" s="2">
        <v>102</v>
      </c>
      <c r="G18" s="2">
        <v>57</v>
      </c>
      <c r="H18" s="3">
        <v>159</v>
      </c>
      <c r="I18" s="2">
        <v>41</v>
      </c>
      <c r="J18" s="2">
        <v>116</v>
      </c>
      <c r="K18" s="2">
        <v>2</v>
      </c>
      <c r="L18" s="3">
        <v>159</v>
      </c>
      <c r="M18" s="2">
        <v>17</v>
      </c>
      <c r="N18" s="2">
        <v>0</v>
      </c>
      <c r="O18" s="2">
        <v>0</v>
      </c>
      <c r="P18" s="2">
        <v>141</v>
      </c>
      <c r="Q18" s="2">
        <v>0</v>
      </c>
      <c r="R18" s="2">
        <v>1</v>
      </c>
      <c r="S18" s="3">
        <v>159</v>
      </c>
      <c r="T18" s="2">
        <v>0</v>
      </c>
      <c r="U18" s="2">
        <v>0</v>
      </c>
      <c r="V18" s="2">
        <v>2</v>
      </c>
      <c r="W18" s="2">
        <v>0</v>
      </c>
      <c r="X18" s="2">
        <v>0</v>
      </c>
      <c r="Y18" s="2">
        <v>0</v>
      </c>
      <c r="Z18" s="15"/>
      <c r="AA18" s="15" t="s">
        <v>68</v>
      </c>
      <c r="AB18" s="26" t="s">
        <v>65</v>
      </c>
      <c r="AC18" s="21"/>
    </row>
    <row r="19" spans="1:29" ht="40.5" customHeight="1" x14ac:dyDescent="0.2">
      <c r="A19" s="40"/>
      <c r="B19" s="35"/>
      <c r="C19" s="35"/>
      <c r="D19" s="22">
        <v>45112</v>
      </c>
      <c r="E19" s="23" t="s">
        <v>41</v>
      </c>
      <c r="F19" s="2">
        <v>5</v>
      </c>
      <c r="G19" s="2">
        <v>4</v>
      </c>
      <c r="H19" s="3">
        <v>9</v>
      </c>
      <c r="I19" s="2">
        <v>0</v>
      </c>
      <c r="J19" s="2">
        <v>9</v>
      </c>
      <c r="K19" s="2">
        <v>0</v>
      </c>
      <c r="L19" s="3">
        <v>9</v>
      </c>
      <c r="M19" s="2">
        <v>0</v>
      </c>
      <c r="N19" s="2">
        <v>0</v>
      </c>
      <c r="O19" s="2">
        <v>0</v>
      </c>
      <c r="P19" s="2">
        <v>9</v>
      </c>
      <c r="Q19" s="2">
        <v>0</v>
      </c>
      <c r="R19" s="2">
        <v>0</v>
      </c>
      <c r="S19" s="3">
        <v>9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5"/>
      <c r="AA19" s="15" t="s">
        <v>69</v>
      </c>
      <c r="AB19" s="26" t="s">
        <v>48</v>
      </c>
      <c r="AC19" s="21"/>
    </row>
    <row r="20" spans="1:29" ht="40.5" customHeight="1" x14ac:dyDescent="0.2">
      <c r="A20" s="40"/>
      <c r="B20" s="35"/>
      <c r="C20" s="35"/>
      <c r="D20" s="22">
        <v>45117</v>
      </c>
      <c r="E20" s="23" t="s">
        <v>41</v>
      </c>
      <c r="F20" s="2">
        <v>13</v>
      </c>
      <c r="G20" s="2">
        <v>7</v>
      </c>
      <c r="H20" s="3">
        <v>20</v>
      </c>
      <c r="I20" s="2">
        <v>6</v>
      </c>
      <c r="J20" s="2">
        <v>13</v>
      </c>
      <c r="K20" s="2">
        <v>1</v>
      </c>
      <c r="L20" s="3">
        <v>20</v>
      </c>
      <c r="M20" s="2">
        <v>1</v>
      </c>
      <c r="N20" s="2">
        <v>0</v>
      </c>
      <c r="O20" s="2">
        <v>0</v>
      </c>
      <c r="P20" s="2">
        <v>19</v>
      </c>
      <c r="Q20" s="2">
        <v>0</v>
      </c>
      <c r="R20" s="2">
        <v>0</v>
      </c>
      <c r="S20" s="3">
        <v>20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5"/>
      <c r="AA20" s="15" t="s">
        <v>70</v>
      </c>
      <c r="AB20" s="26" t="s">
        <v>48</v>
      </c>
      <c r="AC20" s="21"/>
    </row>
    <row r="21" spans="1:29" ht="40.5" customHeight="1" x14ac:dyDescent="0.2">
      <c r="A21" s="40"/>
      <c r="B21" s="35"/>
      <c r="C21" s="35"/>
      <c r="D21" s="22">
        <v>45113</v>
      </c>
      <c r="E21" s="23" t="s">
        <v>41</v>
      </c>
      <c r="F21" s="2">
        <v>32</v>
      </c>
      <c r="G21" s="2">
        <v>15</v>
      </c>
      <c r="H21" s="3">
        <v>47</v>
      </c>
      <c r="I21" s="2">
        <v>4</v>
      </c>
      <c r="J21" s="2">
        <v>38</v>
      </c>
      <c r="K21" s="2">
        <v>5</v>
      </c>
      <c r="L21" s="3">
        <v>47</v>
      </c>
      <c r="M21" s="2">
        <v>7</v>
      </c>
      <c r="N21" s="2">
        <v>0</v>
      </c>
      <c r="O21" s="2">
        <v>0</v>
      </c>
      <c r="P21" s="2">
        <v>40</v>
      </c>
      <c r="Q21" s="2">
        <v>0</v>
      </c>
      <c r="R21" s="2">
        <v>0</v>
      </c>
      <c r="S21" s="3">
        <v>47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5"/>
      <c r="AA21" s="15" t="s">
        <v>71</v>
      </c>
      <c r="AB21" s="26" t="s">
        <v>48</v>
      </c>
      <c r="AC21" s="21"/>
    </row>
    <row r="22" spans="1:29" ht="40.5" customHeight="1" x14ac:dyDescent="0.2">
      <c r="A22" s="40"/>
      <c r="B22" s="35"/>
      <c r="C22" s="35"/>
      <c r="D22" s="22">
        <v>45114</v>
      </c>
      <c r="E22" s="23" t="s">
        <v>41</v>
      </c>
      <c r="F22" s="2">
        <v>35</v>
      </c>
      <c r="G22" s="2">
        <v>11</v>
      </c>
      <c r="H22" s="3">
        <v>46</v>
      </c>
      <c r="I22" s="2">
        <v>0</v>
      </c>
      <c r="J22" s="2">
        <v>44</v>
      </c>
      <c r="K22" s="2">
        <v>2</v>
      </c>
      <c r="L22" s="3">
        <v>46</v>
      </c>
      <c r="M22" s="2">
        <v>6</v>
      </c>
      <c r="N22" s="2">
        <v>0</v>
      </c>
      <c r="O22" s="2">
        <v>0</v>
      </c>
      <c r="P22" s="2">
        <v>40</v>
      </c>
      <c r="Q22" s="2">
        <v>0</v>
      </c>
      <c r="R22" s="2">
        <v>0</v>
      </c>
      <c r="S22" s="3">
        <v>46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5"/>
      <c r="AA22" s="15" t="s">
        <v>72</v>
      </c>
      <c r="AB22" s="26" t="s">
        <v>48</v>
      </c>
      <c r="AC22" s="21"/>
    </row>
    <row r="23" spans="1:29" ht="40.5" customHeight="1" x14ac:dyDescent="0.2">
      <c r="A23" s="40"/>
      <c r="B23" s="35"/>
      <c r="C23" s="35"/>
      <c r="D23" s="22">
        <v>45119</v>
      </c>
      <c r="E23" s="23" t="s">
        <v>41</v>
      </c>
      <c r="F23" s="2">
        <v>34</v>
      </c>
      <c r="G23" s="2">
        <v>19</v>
      </c>
      <c r="H23" s="3">
        <v>53</v>
      </c>
      <c r="I23" s="2">
        <v>2</v>
      </c>
      <c r="J23" s="2">
        <v>42</v>
      </c>
      <c r="K23" s="2">
        <v>9</v>
      </c>
      <c r="L23" s="3">
        <v>53</v>
      </c>
      <c r="M23" s="2">
        <v>5</v>
      </c>
      <c r="N23" s="2">
        <v>0</v>
      </c>
      <c r="O23" s="2">
        <v>0</v>
      </c>
      <c r="P23" s="2">
        <v>48</v>
      </c>
      <c r="Q23" s="2">
        <v>0</v>
      </c>
      <c r="R23" s="2">
        <v>0</v>
      </c>
      <c r="S23" s="3">
        <v>53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5"/>
      <c r="AA23" s="15" t="s">
        <v>73</v>
      </c>
      <c r="AB23" s="26" t="s">
        <v>48</v>
      </c>
      <c r="AC23" s="21"/>
    </row>
    <row r="24" spans="1:29" ht="40.5" customHeight="1" x14ac:dyDescent="0.2">
      <c r="A24" s="40"/>
      <c r="B24" s="35"/>
      <c r="C24" s="35"/>
      <c r="D24" s="22">
        <v>45120</v>
      </c>
      <c r="E24" s="23" t="s">
        <v>41</v>
      </c>
      <c r="F24" s="2">
        <v>35</v>
      </c>
      <c r="G24" s="2">
        <v>12</v>
      </c>
      <c r="H24" s="3">
        <v>47</v>
      </c>
      <c r="I24" s="2">
        <v>6</v>
      </c>
      <c r="J24" s="2">
        <v>34</v>
      </c>
      <c r="K24" s="2">
        <v>7</v>
      </c>
      <c r="L24" s="3">
        <v>47</v>
      </c>
      <c r="M24" s="2">
        <v>1</v>
      </c>
      <c r="N24" s="2">
        <v>0</v>
      </c>
      <c r="O24" s="2">
        <v>0</v>
      </c>
      <c r="P24" s="2">
        <v>46</v>
      </c>
      <c r="Q24" s="2">
        <v>0</v>
      </c>
      <c r="R24" s="2">
        <v>0</v>
      </c>
      <c r="S24" s="3">
        <v>47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5"/>
      <c r="AA24" s="15" t="s">
        <v>74</v>
      </c>
      <c r="AB24" s="26" t="s">
        <v>48</v>
      </c>
      <c r="AC24" s="21"/>
    </row>
    <row r="25" spans="1:29" ht="40.5" customHeight="1" x14ac:dyDescent="0.2">
      <c r="A25" s="40"/>
      <c r="B25" s="36"/>
      <c r="C25" s="36"/>
      <c r="D25" s="22">
        <v>45121</v>
      </c>
      <c r="E25" s="23" t="s">
        <v>41</v>
      </c>
      <c r="F25" s="2">
        <v>25</v>
      </c>
      <c r="G25" s="2">
        <v>20</v>
      </c>
      <c r="H25" s="3">
        <v>45</v>
      </c>
      <c r="I25" s="2">
        <v>4</v>
      </c>
      <c r="J25" s="2">
        <v>41</v>
      </c>
      <c r="K25" s="2">
        <v>0</v>
      </c>
      <c r="L25" s="3">
        <v>45</v>
      </c>
      <c r="M25" s="2">
        <v>3</v>
      </c>
      <c r="N25" s="2">
        <v>0</v>
      </c>
      <c r="O25" s="2">
        <v>0</v>
      </c>
      <c r="P25" s="2">
        <v>42</v>
      </c>
      <c r="Q25" s="2">
        <v>0</v>
      </c>
      <c r="R25" s="2">
        <v>0</v>
      </c>
      <c r="S25" s="3">
        <v>45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5"/>
      <c r="AA25" s="15" t="s">
        <v>75</v>
      </c>
      <c r="AB25" s="26" t="s">
        <v>48</v>
      </c>
      <c r="AC25" s="21"/>
    </row>
    <row r="26" spans="1:29" ht="40.5" customHeight="1" x14ac:dyDescent="0.2">
      <c r="A26" s="40"/>
      <c r="B26" s="42" t="s">
        <v>77</v>
      </c>
      <c r="C26" s="42" t="s">
        <v>97</v>
      </c>
      <c r="D26" s="22">
        <v>45078</v>
      </c>
      <c r="E26" s="23" t="s">
        <v>41</v>
      </c>
      <c r="F26" s="2">
        <v>32</v>
      </c>
      <c r="G26" s="2">
        <v>26</v>
      </c>
      <c r="H26" s="3">
        <v>58</v>
      </c>
      <c r="I26" s="2">
        <v>30</v>
      </c>
      <c r="J26" s="2">
        <v>28</v>
      </c>
      <c r="K26" s="2">
        <v>0</v>
      </c>
      <c r="L26" s="3">
        <v>58</v>
      </c>
      <c r="M26" s="2">
        <v>4</v>
      </c>
      <c r="N26" s="2">
        <v>0</v>
      </c>
      <c r="O26" s="2">
        <v>0</v>
      </c>
      <c r="P26" s="2">
        <v>54</v>
      </c>
      <c r="Q26" s="2">
        <v>0</v>
      </c>
      <c r="R26" s="2">
        <v>0</v>
      </c>
      <c r="S26" s="3">
        <v>58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5"/>
      <c r="AA26" s="15" t="s">
        <v>76</v>
      </c>
      <c r="AB26" s="26" t="s">
        <v>48</v>
      </c>
      <c r="AC26" s="21"/>
    </row>
    <row r="27" spans="1:29" ht="40.5" customHeight="1" x14ac:dyDescent="0.2">
      <c r="A27" s="40"/>
      <c r="B27" s="42"/>
      <c r="C27" s="42"/>
      <c r="D27" s="22">
        <v>45118</v>
      </c>
      <c r="E27" s="23" t="s">
        <v>41</v>
      </c>
      <c r="F27" s="2">
        <v>11</v>
      </c>
      <c r="G27" s="2">
        <v>8</v>
      </c>
      <c r="H27" s="3">
        <v>19</v>
      </c>
      <c r="I27" s="2">
        <v>6</v>
      </c>
      <c r="J27" s="2">
        <v>12</v>
      </c>
      <c r="K27" s="2">
        <v>1</v>
      </c>
      <c r="L27" s="3">
        <v>19</v>
      </c>
      <c r="M27" s="2">
        <v>1</v>
      </c>
      <c r="N27" s="2">
        <v>0</v>
      </c>
      <c r="O27" s="2">
        <v>0</v>
      </c>
      <c r="P27" s="2">
        <v>18</v>
      </c>
      <c r="Q27" s="2">
        <v>0</v>
      </c>
      <c r="R27" s="2">
        <v>0</v>
      </c>
      <c r="S27" s="3">
        <v>19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5"/>
      <c r="AA27" s="15" t="s">
        <v>78</v>
      </c>
      <c r="AB27" s="26" t="s">
        <v>48</v>
      </c>
      <c r="AC27" s="21"/>
    </row>
    <row r="28" spans="1:29" ht="40.5" customHeight="1" x14ac:dyDescent="0.2">
      <c r="A28" s="40"/>
      <c r="B28" s="42"/>
      <c r="C28" s="42"/>
      <c r="D28" s="22">
        <v>45148</v>
      </c>
      <c r="E28" s="23" t="s">
        <v>41</v>
      </c>
      <c r="F28" s="2">
        <v>27</v>
      </c>
      <c r="G28" s="2">
        <v>13</v>
      </c>
      <c r="H28" s="3">
        <v>40</v>
      </c>
      <c r="I28" s="2">
        <v>1</v>
      </c>
      <c r="J28" s="2">
        <v>36</v>
      </c>
      <c r="K28" s="2">
        <v>3</v>
      </c>
      <c r="L28" s="3">
        <v>40</v>
      </c>
      <c r="M28" s="2">
        <v>3</v>
      </c>
      <c r="N28" s="2">
        <v>0</v>
      </c>
      <c r="O28" s="2">
        <v>0</v>
      </c>
      <c r="P28" s="2">
        <v>37</v>
      </c>
      <c r="Q28" s="2">
        <v>0</v>
      </c>
      <c r="R28" s="2">
        <v>0</v>
      </c>
      <c r="S28" s="3">
        <v>40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5"/>
      <c r="AA28" s="15" t="s">
        <v>79</v>
      </c>
      <c r="AB28" s="26" t="s">
        <v>48</v>
      </c>
      <c r="AC28" s="21"/>
    </row>
    <row r="29" spans="1:29" ht="40.5" customHeight="1" x14ac:dyDescent="0.2">
      <c r="A29" s="40"/>
      <c r="B29" s="42"/>
      <c r="C29" s="42"/>
      <c r="D29" s="22">
        <v>45149</v>
      </c>
      <c r="E29" s="23" t="s">
        <v>41</v>
      </c>
      <c r="F29" s="2">
        <v>41</v>
      </c>
      <c r="G29" s="2">
        <v>6</v>
      </c>
      <c r="H29" s="3">
        <v>47</v>
      </c>
      <c r="I29" s="2">
        <v>1</v>
      </c>
      <c r="J29" s="2">
        <v>43</v>
      </c>
      <c r="K29" s="2">
        <v>3</v>
      </c>
      <c r="L29" s="3">
        <v>47</v>
      </c>
      <c r="M29" s="2">
        <v>3</v>
      </c>
      <c r="N29" s="2">
        <v>0</v>
      </c>
      <c r="O29" s="2">
        <v>0</v>
      </c>
      <c r="P29" s="2">
        <v>44</v>
      </c>
      <c r="Q29" s="2">
        <v>0</v>
      </c>
      <c r="R29" s="2">
        <v>0</v>
      </c>
      <c r="S29" s="3">
        <v>47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5"/>
      <c r="AA29" s="15" t="s">
        <v>80</v>
      </c>
      <c r="AB29" s="26" t="s">
        <v>48</v>
      </c>
      <c r="AC29" s="21"/>
    </row>
    <row r="30" spans="1:29" ht="40.5" customHeight="1" x14ac:dyDescent="0.2">
      <c r="A30" s="40"/>
      <c r="B30" s="34" t="s">
        <v>81</v>
      </c>
      <c r="C30" s="34" t="s">
        <v>43</v>
      </c>
      <c r="D30" s="22">
        <v>45098</v>
      </c>
      <c r="E30" s="23" t="s">
        <v>41</v>
      </c>
      <c r="F30" s="2">
        <v>15</v>
      </c>
      <c r="G30" s="2">
        <v>10</v>
      </c>
      <c r="H30" s="3">
        <v>25</v>
      </c>
      <c r="I30" s="2">
        <v>10</v>
      </c>
      <c r="J30" s="2">
        <v>15</v>
      </c>
      <c r="K30" s="2">
        <v>0</v>
      </c>
      <c r="L30" s="3">
        <v>25</v>
      </c>
      <c r="M30" s="2">
        <v>1</v>
      </c>
      <c r="N30" s="2">
        <v>0</v>
      </c>
      <c r="O30" s="2">
        <v>0</v>
      </c>
      <c r="P30" s="2">
        <v>24</v>
      </c>
      <c r="Q30" s="2">
        <v>0</v>
      </c>
      <c r="R30" s="2">
        <v>0</v>
      </c>
      <c r="S30" s="3">
        <v>25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5"/>
      <c r="AA30" s="15" t="s">
        <v>82</v>
      </c>
      <c r="AB30" s="26" t="s">
        <v>48</v>
      </c>
      <c r="AC30" s="21"/>
    </row>
    <row r="31" spans="1:29" ht="40.5" customHeight="1" x14ac:dyDescent="0.2">
      <c r="A31" s="40"/>
      <c r="B31" s="35"/>
      <c r="C31" s="35"/>
      <c r="D31" s="22">
        <v>45127</v>
      </c>
      <c r="E31" s="23" t="s">
        <v>56</v>
      </c>
      <c r="F31" s="2">
        <v>38</v>
      </c>
      <c r="G31" s="2">
        <v>26</v>
      </c>
      <c r="H31" s="3">
        <v>64</v>
      </c>
      <c r="I31" s="2">
        <v>46</v>
      </c>
      <c r="J31" s="2">
        <v>17</v>
      </c>
      <c r="K31" s="2">
        <v>1</v>
      </c>
      <c r="L31" s="3">
        <v>64</v>
      </c>
      <c r="M31" s="2">
        <v>2</v>
      </c>
      <c r="N31" s="2">
        <v>1</v>
      </c>
      <c r="O31" s="2">
        <v>0</v>
      </c>
      <c r="P31" s="2">
        <v>60</v>
      </c>
      <c r="Q31" s="2">
        <v>0</v>
      </c>
      <c r="R31" s="2">
        <v>1</v>
      </c>
      <c r="S31" s="3">
        <v>64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5"/>
      <c r="AA31" s="15" t="s">
        <v>83</v>
      </c>
      <c r="AB31" s="26" t="s">
        <v>48</v>
      </c>
      <c r="AC31" s="21"/>
    </row>
    <row r="32" spans="1:29" ht="40.5" customHeight="1" x14ac:dyDescent="0.2">
      <c r="A32" s="40"/>
      <c r="B32" s="35"/>
      <c r="C32" s="35"/>
      <c r="D32" s="22">
        <v>45147</v>
      </c>
      <c r="E32" s="23" t="s">
        <v>85</v>
      </c>
      <c r="F32" s="2">
        <v>27</v>
      </c>
      <c r="G32" s="2">
        <v>214</v>
      </c>
      <c r="H32" s="3">
        <v>241</v>
      </c>
      <c r="I32" s="2">
        <v>241</v>
      </c>
      <c r="J32" s="2">
        <v>0</v>
      </c>
      <c r="K32" s="2">
        <v>0</v>
      </c>
      <c r="L32" s="3">
        <v>241</v>
      </c>
      <c r="M32" s="2">
        <v>33</v>
      </c>
      <c r="N32" s="2">
        <v>0</v>
      </c>
      <c r="O32" s="2">
        <v>2</v>
      </c>
      <c r="P32" s="2">
        <v>177</v>
      </c>
      <c r="Q32" s="2">
        <v>0</v>
      </c>
      <c r="R32" s="2">
        <v>29</v>
      </c>
      <c r="S32" s="3">
        <v>241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5"/>
      <c r="AA32" s="15" t="s">
        <v>84</v>
      </c>
      <c r="AB32" s="26" t="s">
        <v>48</v>
      </c>
      <c r="AC32" s="21"/>
    </row>
    <row r="33" spans="1:29" ht="40.5" customHeight="1" x14ac:dyDescent="0.2">
      <c r="A33" s="40"/>
      <c r="B33" s="35"/>
      <c r="C33" s="35"/>
      <c r="D33" s="22">
        <v>45155</v>
      </c>
      <c r="E33" s="23" t="s">
        <v>65</v>
      </c>
      <c r="F33" s="2">
        <v>3</v>
      </c>
      <c r="G33" s="2">
        <v>0</v>
      </c>
      <c r="H33" s="3">
        <v>3</v>
      </c>
      <c r="I33" s="2">
        <v>2</v>
      </c>
      <c r="J33" s="2">
        <v>0</v>
      </c>
      <c r="K33" s="2">
        <v>1</v>
      </c>
      <c r="L33" s="3">
        <v>3</v>
      </c>
      <c r="M33" s="2">
        <v>1</v>
      </c>
      <c r="N33" s="2">
        <v>0</v>
      </c>
      <c r="O33" s="2">
        <v>0</v>
      </c>
      <c r="P33" s="2">
        <v>2</v>
      </c>
      <c r="Q33" s="2">
        <v>0</v>
      </c>
      <c r="R33" s="2">
        <v>0</v>
      </c>
      <c r="S33" s="3">
        <v>3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15"/>
      <c r="AA33" s="15" t="s">
        <v>86</v>
      </c>
      <c r="AB33" s="26" t="s">
        <v>65</v>
      </c>
      <c r="AC33" s="21"/>
    </row>
    <row r="34" spans="1:29" ht="40.5" customHeight="1" x14ac:dyDescent="0.2">
      <c r="A34" s="40"/>
      <c r="B34" s="35"/>
      <c r="C34" s="35"/>
      <c r="D34" s="22">
        <v>45161</v>
      </c>
      <c r="E34" s="23" t="s">
        <v>65</v>
      </c>
      <c r="F34" s="2">
        <v>37</v>
      </c>
      <c r="G34" s="2">
        <v>34</v>
      </c>
      <c r="H34" s="3">
        <v>71</v>
      </c>
      <c r="I34" s="2">
        <v>5</v>
      </c>
      <c r="J34" s="2">
        <v>57</v>
      </c>
      <c r="K34" s="2">
        <v>9</v>
      </c>
      <c r="L34" s="3">
        <v>71</v>
      </c>
      <c r="M34" s="2">
        <v>4</v>
      </c>
      <c r="N34" s="2">
        <v>0</v>
      </c>
      <c r="O34" s="2">
        <v>0</v>
      </c>
      <c r="P34" s="2">
        <v>66</v>
      </c>
      <c r="Q34" s="2">
        <v>1</v>
      </c>
      <c r="R34" s="2">
        <v>0</v>
      </c>
      <c r="S34" s="3">
        <v>71</v>
      </c>
      <c r="T34" s="2">
        <v>1</v>
      </c>
      <c r="U34" s="2">
        <v>0</v>
      </c>
      <c r="V34" s="2">
        <v>5</v>
      </c>
      <c r="W34" s="2">
        <v>0</v>
      </c>
      <c r="X34" s="2">
        <v>0</v>
      </c>
      <c r="Y34" s="2">
        <v>0</v>
      </c>
      <c r="Z34" s="15"/>
      <c r="AA34" s="15" t="s">
        <v>87</v>
      </c>
      <c r="AB34" s="26" t="s">
        <v>65</v>
      </c>
      <c r="AC34" s="21"/>
    </row>
    <row r="35" spans="1:29" ht="40.5" customHeight="1" x14ac:dyDescent="0.2">
      <c r="A35" s="40"/>
      <c r="B35" s="35"/>
      <c r="C35" s="35"/>
      <c r="D35" s="22">
        <v>45162</v>
      </c>
      <c r="E35" s="23" t="s">
        <v>65</v>
      </c>
      <c r="F35" s="2">
        <v>53</v>
      </c>
      <c r="G35" s="2">
        <v>43</v>
      </c>
      <c r="H35" s="3">
        <v>96</v>
      </c>
      <c r="I35" s="2">
        <v>34</v>
      </c>
      <c r="J35" s="2">
        <v>60</v>
      </c>
      <c r="K35" s="2">
        <v>2</v>
      </c>
      <c r="L35" s="3">
        <v>96</v>
      </c>
      <c r="M35" s="2">
        <v>8</v>
      </c>
      <c r="N35" s="2">
        <v>0</v>
      </c>
      <c r="O35" s="2">
        <v>0</v>
      </c>
      <c r="P35" s="2">
        <v>84</v>
      </c>
      <c r="Q35" s="2">
        <v>1</v>
      </c>
      <c r="R35" s="2">
        <v>3</v>
      </c>
      <c r="S35" s="3">
        <v>96</v>
      </c>
      <c r="T35" s="2">
        <v>0</v>
      </c>
      <c r="U35" s="2">
        <v>0</v>
      </c>
      <c r="V35" s="2">
        <v>2</v>
      </c>
      <c r="W35" s="2">
        <v>0</v>
      </c>
      <c r="X35" s="2">
        <v>0</v>
      </c>
      <c r="Y35" s="2">
        <v>0</v>
      </c>
      <c r="Z35" s="15"/>
      <c r="AA35" s="15" t="s">
        <v>88</v>
      </c>
      <c r="AB35" s="26" t="s">
        <v>65</v>
      </c>
      <c r="AC35" s="21"/>
    </row>
    <row r="36" spans="1:29" ht="40.5" customHeight="1" x14ac:dyDescent="0.2">
      <c r="A36" s="40"/>
      <c r="B36" s="36"/>
      <c r="C36" s="36"/>
      <c r="D36" s="22">
        <v>45163</v>
      </c>
      <c r="E36" s="23" t="s">
        <v>65</v>
      </c>
      <c r="F36" s="2">
        <v>46</v>
      </c>
      <c r="G36" s="2">
        <v>69</v>
      </c>
      <c r="H36" s="3">
        <v>115</v>
      </c>
      <c r="I36" s="2">
        <v>57</v>
      </c>
      <c r="J36" s="2">
        <v>58</v>
      </c>
      <c r="K36" s="2">
        <v>0</v>
      </c>
      <c r="L36" s="3">
        <v>115</v>
      </c>
      <c r="M36" s="2">
        <v>1</v>
      </c>
      <c r="N36" s="2">
        <v>1</v>
      </c>
      <c r="O36" s="2">
        <v>1</v>
      </c>
      <c r="P36" s="2">
        <v>109</v>
      </c>
      <c r="Q36" s="2">
        <v>0</v>
      </c>
      <c r="R36" s="2">
        <v>3</v>
      </c>
      <c r="S36" s="3">
        <v>115</v>
      </c>
      <c r="T36" s="2">
        <v>0</v>
      </c>
      <c r="U36" s="2">
        <v>0</v>
      </c>
      <c r="V36" s="2">
        <v>2</v>
      </c>
      <c r="W36" s="2">
        <v>0</v>
      </c>
      <c r="X36" s="2">
        <v>0</v>
      </c>
      <c r="Y36" s="2">
        <v>0</v>
      </c>
      <c r="Z36" s="15"/>
      <c r="AA36" s="15" t="s">
        <v>89</v>
      </c>
      <c r="AB36" s="26" t="s">
        <v>65</v>
      </c>
      <c r="AC36" s="21"/>
    </row>
    <row r="37" spans="1:29" ht="96" customHeight="1" x14ac:dyDescent="0.2">
      <c r="A37" s="40"/>
      <c r="B37" s="25" t="s">
        <v>95</v>
      </c>
      <c r="C37" s="25" t="s">
        <v>98</v>
      </c>
      <c r="D37" s="22">
        <v>45146</v>
      </c>
      <c r="E37" s="23" t="s">
        <v>91</v>
      </c>
      <c r="F37" s="2">
        <v>33</v>
      </c>
      <c r="G37" s="2">
        <v>49</v>
      </c>
      <c r="H37" s="3">
        <v>82</v>
      </c>
      <c r="I37" s="2">
        <v>18</v>
      </c>
      <c r="J37" s="2">
        <v>56</v>
      </c>
      <c r="K37" s="2">
        <v>8</v>
      </c>
      <c r="L37" s="3">
        <v>82</v>
      </c>
      <c r="M37" s="2">
        <v>45</v>
      </c>
      <c r="N37" s="2">
        <v>0</v>
      </c>
      <c r="O37" s="2">
        <v>0</v>
      </c>
      <c r="P37" s="2">
        <v>37</v>
      </c>
      <c r="Q37" s="2">
        <v>0</v>
      </c>
      <c r="R37" s="2">
        <v>0</v>
      </c>
      <c r="S37" s="3">
        <v>82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5"/>
      <c r="AA37" s="15" t="s">
        <v>90</v>
      </c>
      <c r="AB37" s="26" t="s">
        <v>48</v>
      </c>
      <c r="AC37" s="21"/>
    </row>
    <row r="38" spans="1:29" ht="107.25" customHeight="1" x14ac:dyDescent="0.2">
      <c r="A38" s="40"/>
      <c r="B38" s="25" t="s">
        <v>94</v>
      </c>
      <c r="C38" s="25" t="s">
        <v>96</v>
      </c>
      <c r="D38" s="22">
        <v>45141</v>
      </c>
      <c r="E38" s="23" t="s">
        <v>93</v>
      </c>
      <c r="F38" s="2">
        <v>71</v>
      </c>
      <c r="G38" s="2">
        <v>72</v>
      </c>
      <c r="H38" s="3">
        <v>143</v>
      </c>
      <c r="I38" s="2">
        <v>143</v>
      </c>
      <c r="J38" s="2">
        <v>0</v>
      </c>
      <c r="K38" s="2">
        <v>0</v>
      </c>
      <c r="L38" s="3">
        <v>143</v>
      </c>
      <c r="M38" s="2">
        <v>17</v>
      </c>
      <c r="N38" s="2">
        <v>0</v>
      </c>
      <c r="O38" s="2">
        <v>0</v>
      </c>
      <c r="P38" s="2">
        <v>126</v>
      </c>
      <c r="Q38" s="2">
        <v>0</v>
      </c>
      <c r="R38" s="2">
        <v>0</v>
      </c>
      <c r="S38" s="3">
        <v>143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5"/>
      <c r="AA38" s="15" t="s">
        <v>92</v>
      </c>
      <c r="AB38" s="26" t="s">
        <v>48</v>
      </c>
      <c r="AC38" s="21"/>
    </row>
    <row r="39" spans="1:29" ht="23.25" customHeight="1" x14ac:dyDescent="0.2">
      <c r="A39" s="19"/>
      <c r="B39" s="41" t="s">
        <v>49</v>
      </c>
      <c r="C39" s="41"/>
      <c r="D39" s="41"/>
      <c r="E39" s="10"/>
      <c r="F39" s="8">
        <f t="shared" ref="F39:Y39" si="0">SUM(F6:F38)</f>
        <v>1258</v>
      </c>
      <c r="G39" s="8">
        <f t="shared" si="0"/>
        <v>983</v>
      </c>
      <c r="H39" s="8">
        <f t="shared" si="0"/>
        <v>2241</v>
      </c>
      <c r="I39" s="8">
        <f t="shared" si="0"/>
        <v>899</v>
      </c>
      <c r="J39" s="8">
        <f t="shared" si="0"/>
        <v>1234</v>
      </c>
      <c r="K39" s="8">
        <f t="shared" si="0"/>
        <v>108</v>
      </c>
      <c r="L39" s="8">
        <f t="shared" si="0"/>
        <v>2241</v>
      </c>
      <c r="M39" s="8">
        <f t="shared" si="0"/>
        <v>294</v>
      </c>
      <c r="N39" s="8">
        <f t="shared" si="0"/>
        <v>2</v>
      </c>
      <c r="O39" s="8">
        <f t="shared" si="0"/>
        <v>5</v>
      </c>
      <c r="P39" s="8">
        <f t="shared" si="0"/>
        <v>1897</v>
      </c>
      <c r="Q39" s="8">
        <f t="shared" si="0"/>
        <v>2</v>
      </c>
      <c r="R39" s="8">
        <f t="shared" si="0"/>
        <v>41</v>
      </c>
      <c r="S39" s="8">
        <f t="shared" si="0"/>
        <v>2241</v>
      </c>
      <c r="T39" s="8">
        <f t="shared" si="0"/>
        <v>2</v>
      </c>
      <c r="U39" s="8">
        <f t="shared" si="0"/>
        <v>1</v>
      </c>
      <c r="V39" s="8">
        <f t="shared" si="0"/>
        <v>12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15"/>
      <c r="AB39" s="15"/>
    </row>
    <row r="40" spans="1:29" ht="21" customHeight="1" x14ac:dyDescent="0.2">
      <c r="A40" s="19"/>
      <c r="B40" s="38" t="s">
        <v>14</v>
      </c>
      <c r="C40" s="38"/>
      <c r="D40" s="38"/>
      <c r="E40" s="38"/>
      <c r="F40" s="24">
        <f>F39</f>
        <v>1258</v>
      </c>
      <c r="G40" s="24">
        <f t="shared" ref="G40:Y40" si="1">G39</f>
        <v>983</v>
      </c>
      <c r="H40" s="24">
        <f t="shared" si="1"/>
        <v>2241</v>
      </c>
      <c r="I40" s="24">
        <f t="shared" si="1"/>
        <v>899</v>
      </c>
      <c r="J40" s="24">
        <f t="shared" si="1"/>
        <v>1234</v>
      </c>
      <c r="K40" s="24">
        <f t="shared" si="1"/>
        <v>108</v>
      </c>
      <c r="L40" s="24">
        <f t="shared" si="1"/>
        <v>2241</v>
      </c>
      <c r="M40" s="24">
        <f t="shared" si="1"/>
        <v>294</v>
      </c>
      <c r="N40" s="24">
        <f t="shared" si="1"/>
        <v>2</v>
      </c>
      <c r="O40" s="24">
        <f t="shared" si="1"/>
        <v>5</v>
      </c>
      <c r="P40" s="24">
        <f t="shared" si="1"/>
        <v>1897</v>
      </c>
      <c r="Q40" s="24">
        <f t="shared" si="1"/>
        <v>2</v>
      </c>
      <c r="R40" s="24">
        <f t="shared" si="1"/>
        <v>41</v>
      </c>
      <c r="S40" s="24">
        <f t="shared" si="1"/>
        <v>2241</v>
      </c>
      <c r="T40" s="24">
        <f t="shared" si="1"/>
        <v>2</v>
      </c>
      <c r="U40" s="24">
        <f t="shared" si="1"/>
        <v>1</v>
      </c>
      <c r="V40" s="24">
        <f t="shared" si="1"/>
        <v>12</v>
      </c>
      <c r="W40" s="24">
        <f t="shared" si="1"/>
        <v>0</v>
      </c>
      <c r="X40" s="24">
        <f t="shared" si="1"/>
        <v>0</v>
      </c>
      <c r="Y40" s="24">
        <f t="shared" si="1"/>
        <v>0</v>
      </c>
      <c r="Z40" s="14"/>
      <c r="AA40" s="12" t="s">
        <v>30</v>
      </c>
    </row>
    <row r="41" spans="1:29" x14ac:dyDescent="0.2">
      <c r="A41" s="20"/>
      <c r="B41" s="38"/>
      <c r="C41" s="38"/>
      <c r="D41" s="38"/>
      <c r="E41" s="38"/>
      <c r="F41" s="33">
        <f>SUM(F40:G40)</f>
        <v>2241</v>
      </c>
      <c r="G41" s="33"/>
      <c r="H41" s="33"/>
      <c r="I41" s="33">
        <f>SUM(I40:K40)</f>
        <v>2241</v>
      </c>
      <c r="J41" s="33"/>
      <c r="K41" s="33"/>
      <c r="L41" s="33"/>
      <c r="M41" s="33">
        <f>SUM(M40:R40)</f>
        <v>2241</v>
      </c>
      <c r="N41" s="33"/>
      <c r="O41" s="33"/>
      <c r="P41" s="33"/>
      <c r="Q41" s="33"/>
      <c r="R41" s="33"/>
      <c r="S41" s="33"/>
      <c r="T41" s="33">
        <f>SUM(T40:Y40)</f>
        <v>15</v>
      </c>
      <c r="U41" s="33"/>
      <c r="V41" s="33"/>
      <c r="W41" s="33"/>
      <c r="X41" s="33"/>
      <c r="Y41" s="33"/>
      <c r="AA41" s="12" t="s">
        <v>31</v>
      </c>
    </row>
    <row r="42" spans="1:29" ht="24.95" customHeight="1" x14ac:dyDescent="0.2">
      <c r="B42" s="33" t="s">
        <v>15</v>
      </c>
      <c r="C42" s="33"/>
      <c r="D42" s="33"/>
      <c r="E42" s="11"/>
      <c r="F42" s="9">
        <f>F40/F41</f>
        <v>0.56135653726015167</v>
      </c>
      <c r="G42" s="9">
        <f>G40/F41</f>
        <v>0.43864346273984828</v>
      </c>
      <c r="H42" s="9"/>
      <c r="I42" s="9">
        <f>I40/$I$41</f>
        <v>0.40116019634091921</v>
      </c>
      <c r="J42" s="9">
        <f t="shared" ref="J42:K42" si="2">J40/$I$41</f>
        <v>0.55064703257474346</v>
      </c>
      <c r="K42" s="9">
        <f t="shared" si="2"/>
        <v>4.8192771084337352E-2</v>
      </c>
      <c r="L42" s="9"/>
      <c r="M42" s="9">
        <f t="shared" ref="M42:R42" si="3">M40/$M$41</f>
        <v>0.13119143239625167</v>
      </c>
      <c r="N42" s="9">
        <f t="shared" si="3"/>
        <v>8.9245872378402495E-4</v>
      </c>
      <c r="O42" s="9">
        <f t="shared" si="3"/>
        <v>2.2311468094600626E-3</v>
      </c>
      <c r="P42" s="9">
        <f t="shared" si="3"/>
        <v>0.84649709950914775</v>
      </c>
      <c r="Q42" s="9">
        <f t="shared" si="3"/>
        <v>8.9245872378402495E-4</v>
      </c>
      <c r="R42" s="9">
        <f t="shared" si="3"/>
        <v>1.8295403837572513E-2</v>
      </c>
      <c r="S42" s="9"/>
      <c r="T42" s="9">
        <f>T40/$T$41</f>
        <v>0.13333333333333333</v>
      </c>
      <c r="U42" s="9">
        <f t="shared" ref="U42:Y42" si="4">U40/$T$41</f>
        <v>6.6666666666666666E-2</v>
      </c>
      <c r="V42" s="9">
        <f t="shared" si="4"/>
        <v>0.8</v>
      </c>
      <c r="W42" s="9">
        <f t="shared" si="4"/>
        <v>0</v>
      </c>
      <c r="X42" s="9">
        <f t="shared" si="4"/>
        <v>0</v>
      </c>
      <c r="Y42" s="9">
        <f t="shared" si="4"/>
        <v>0</v>
      </c>
      <c r="Z42" s="18"/>
      <c r="AA42" s="12" t="s">
        <v>32</v>
      </c>
    </row>
    <row r="43" spans="1:29" x14ac:dyDescent="0.2">
      <c r="B43" s="1"/>
      <c r="C43" s="1"/>
      <c r="AA43" s="12" t="s">
        <v>33</v>
      </c>
    </row>
    <row r="44" spans="1:29" x14ac:dyDescent="0.2">
      <c r="B44" s="1"/>
      <c r="C44" s="1"/>
    </row>
    <row r="45" spans="1:29" x14ac:dyDescent="0.2">
      <c r="B45" s="1"/>
      <c r="C45" s="1"/>
      <c r="AA45" s="13"/>
      <c r="AB45" s="15"/>
    </row>
    <row r="46" spans="1:29" x14ac:dyDescent="0.2">
      <c r="B46" s="1"/>
      <c r="C46" s="1"/>
      <c r="AB46" s="15"/>
    </row>
    <row r="47" spans="1:29" x14ac:dyDescent="0.2">
      <c r="B47" s="1"/>
      <c r="C47" s="1"/>
    </row>
    <row r="48" spans="1:29" x14ac:dyDescent="0.2">
      <c r="B48" s="1"/>
      <c r="C48" s="1"/>
    </row>
    <row r="49" spans="2:6" x14ac:dyDescent="0.2">
      <c r="B49" s="1"/>
      <c r="C49" s="1"/>
    </row>
    <row r="50" spans="2:6" x14ac:dyDescent="0.2">
      <c r="B50" s="1"/>
      <c r="C50" s="1"/>
    </row>
    <row r="51" spans="2:6" hidden="1" x14ac:dyDescent="0.2">
      <c r="B51" s="1"/>
      <c r="C51" s="1"/>
      <c r="F51" s="4"/>
    </row>
    <row r="52" spans="2:6" x14ac:dyDescent="0.2">
      <c r="B52" s="5" t="s">
        <v>27</v>
      </c>
      <c r="C52" s="5"/>
      <c r="D52">
        <f>$I$40</f>
        <v>899</v>
      </c>
      <c r="F52" s="4">
        <f>D52/$D$55</f>
        <v>0.40116019634091921</v>
      </c>
    </row>
    <row r="53" spans="2:6" x14ac:dyDescent="0.2">
      <c r="B53" t="s">
        <v>1</v>
      </c>
      <c r="D53">
        <f>$J$40</f>
        <v>1234</v>
      </c>
      <c r="F53" s="4">
        <f>D53/$D$55</f>
        <v>0.55064703257474346</v>
      </c>
    </row>
    <row r="54" spans="2:6" x14ac:dyDescent="0.2">
      <c r="B54" t="s">
        <v>5</v>
      </c>
      <c r="D54">
        <f>$K$40</f>
        <v>108</v>
      </c>
      <c r="F54" s="4">
        <f>D54/$D$55</f>
        <v>4.8192771084337352E-2</v>
      </c>
    </row>
    <row r="55" spans="2:6" x14ac:dyDescent="0.2">
      <c r="B55" s="1"/>
      <c r="C55" s="1"/>
      <c r="D55" s="6">
        <f>SUM(D51:D54)</f>
        <v>2241</v>
      </c>
      <c r="E55" s="6"/>
    </row>
    <row r="56" spans="2:6" x14ac:dyDescent="0.2">
      <c r="B56" s="1"/>
      <c r="C56" s="1"/>
    </row>
    <row r="57" spans="2:6" x14ac:dyDescent="0.2">
      <c r="B57" s="1"/>
      <c r="C57" s="1"/>
    </row>
    <row r="58" spans="2:6" x14ac:dyDescent="0.2">
      <c r="B58" s="1"/>
      <c r="C58" s="1"/>
    </row>
    <row r="59" spans="2:6" x14ac:dyDescent="0.2">
      <c r="B59" s="1"/>
      <c r="C59" s="1"/>
    </row>
    <row r="60" spans="2:6" x14ac:dyDescent="0.2">
      <c r="B60" s="1"/>
      <c r="C60" s="1"/>
    </row>
    <row r="61" spans="2:6" x14ac:dyDescent="0.2">
      <c r="B61" s="1"/>
      <c r="C61" s="1"/>
    </row>
    <row r="62" spans="2:6" x14ac:dyDescent="0.2">
      <c r="B62" s="1"/>
      <c r="C62" s="1"/>
    </row>
    <row r="63" spans="2:6" x14ac:dyDescent="0.2">
      <c r="B63" s="1"/>
      <c r="C63" s="1"/>
    </row>
    <row r="64" spans="2:6" x14ac:dyDescent="0.2">
      <c r="B64" s="1"/>
      <c r="C64" s="1"/>
    </row>
    <row r="65" spans="2:6" x14ac:dyDescent="0.2">
      <c r="B65" s="1"/>
      <c r="C65" s="1"/>
    </row>
    <row r="66" spans="2:6" x14ac:dyDescent="0.2">
      <c r="B66" s="1"/>
      <c r="C66" s="1"/>
    </row>
    <row r="67" spans="2:6" x14ac:dyDescent="0.2">
      <c r="B67" s="1"/>
      <c r="C67" s="1"/>
    </row>
    <row r="68" spans="2:6" x14ac:dyDescent="0.2">
      <c r="B68" s="1"/>
      <c r="C68" s="1"/>
    </row>
    <row r="69" spans="2:6" x14ac:dyDescent="0.2">
      <c r="B69" t="s">
        <v>13</v>
      </c>
      <c r="D69">
        <f>$P$40</f>
        <v>1897</v>
      </c>
      <c r="F69" s="7">
        <f t="shared" ref="F69:F74" si="5">D69/$D$75</f>
        <v>0.84649709950914775</v>
      </c>
    </row>
    <row r="70" spans="2:6" x14ac:dyDescent="0.2">
      <c r="B70" s="1" t="s">
        <v>0</v>
      </c>
      <c r="C70" s="1"/>
      <c r="D70">
        <f>$M$40</f>
        <v>294</v>
      </c>
      <c r="F70" s="7">
        <f t="shared" si="5"/>
        <v>0.13119143239625167</v>
      </c>
    </row>
    <row r="71" spans="2:6" x14ac:dyDescent="0.2">
      <c r="B71" t="s">
        <v>3</v>
      </c>
      <c r="D71">
        <f>$R$40</f>
        <v>41</v>
      </c>
      <c r="F71" s="7">
        <f t="shared" si="5"/>
        <v>1.8295403837572513E-2</v>
      </c>
    </row>
    <row r="72" spans="2:6" x14ac:dyDescent="0.2">
      <c r="B72" s="1" t="s">
        <v>25</v>
      </c>
      <c r="C72" s="1"/>
      <c r="D72">
        <f>$O$40</f>
        <v>5</v>
      </c>
      <c r="F72" s="7">
        <f t="shared" si="5"/>
        <v>2.2311468094600626E-3</v>
      </c>
    </row>
    <row r="73" spans="2:6" x14ac:dyDescent="0.2">
      <c r="B73" t="s">
        <v>2</v>
      </c>
      <c r="D73">
        <f>$Q$40</f>
        <v>2</v>
      </c>
      <c r="F73" s="7">
        <f t="shared" si="5"/>
        <v>8.9245872378402495E-4</v>
      </c>
    </row>
    <row r="74" spans="2:6" x14ac:dyDescent="0.2">
      <c r="B74" t="s">
        <v>28</v>
      </c>
      <c r="D74">
        <f>$N$40</f>
        <v>2</v>
      </c>
      <c r="F74" s="7">
        <f t="shared" si="5"/>
        <v>8.9245872378402495E-4</v>
      </c>
    </row>
    <row r="75" spans="2:6" x14ac:dyDescent="0.2">
      <c r="D75" s="6">
        <f>SUM(D69:D74)</f>
        <v>2241</v>
      </c>
    </row>
    <row r="76" spans="2:6" x14ac:dyDescent="0.2">
      <c r="B76" s="1"/>
      <c r="C76" s="1"/>
    </row>
    <row r="77" spans="2:6" x14ac:dyDescent="0.2">
      <c r="B77" s="1"/>
      <c r="C77" s="1"/>
    </row>
    <row r="78" spans="2:6" x14ac:dyDescent="0.2">
      <c r="B78" s="1"/>
      <c r="C78" s="1"/>
      <c r="F78">
        <v>83</v>
      </c>
    </row>
    <row r="79" spans="2:6" x14ac:dyDescent="0.2">
      <c r="B79" s="1"/>
      <c r="C79" s="1"/>
      <c r="F79">
        <v>16</v>
      </c>
    </row>
    <row r="80" spans="2:6" x14ac:dyDescent="0.2">
      <c r="B80" s="1"/>
      <c r="C80" s="1"/>
      <c r="F80">
        <v>0.2</v>
      </c>
    </row>
    <row r="81" spans="2:6" x14ac:dyDescent="0.2">
      <c r="B81" s="1"/>
      <c r="C81" s="1"/>
      <c r="F81">
        <v>0.8</v>
      </c>
    </row>
    <row r="82" spans="2:6" x14ac:dyDescent="0.2">
      <c r="B82" s="1"/>
      <c r="C82" s="1"/>
    </row>
    <row r="83" spans="2:6" x14ac:dyDescent="0.2">
      <c r="B83" s="1"/>
      <c r="C83" s="1"/>
    </row>
    <row r="84" spans="2:6" x14ac:dyDescent="0.2">
      <c r="B84" s="1"/>
      <c r="C84" s="1"/>
    </row>
    <row r="85" spans="2:6" x14ac:dyDescent="0.2">
      <c r="B85" s="1"/>
      <c r="C85" s="1"/>
    </row>
    <row r="86" spans="2:6" x14ac:dyDescent="0.2">
      <c r="B86" s="1"/>
      <c r="C86" s="1"/>
    </row>
    <row r="87" spans="2:6" x14ac:dyDescent="0.2">
      <c r="B87" s="1"/>
      <c r="C87" s="1"/>
    </row>
    <row r="88" spans="2:6" x14ac:dyDescent="0.2">
      <c r="B88" s="1"/>
      <c r="C88" s="1"/>
    </row>
  </sheetData>
  <autoFilter ref="A1:AC42" xr:uid="{00000000-0001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xmlns:xlrd2="http://schemas.microsoft.com/office/spreadsheetml/2017/richdata2" ref="D69:D74">
    <sortCondition descending="1" ref="D69:D74"/>
  </sortState>
  <mergeCells count="49">
    <mergeCell ref="B42:D42"/>
    <mergeCell ref="E40:E41"/>
    <mergeCell ref="F41:H41"/>
    <mergeCell ref="A6:A38"/>
    <mergeCell ref="I41:L41"/>
    <mergeCell ref="B39:D39"/>
    <mergeCell ref="B40:D41"/>
    <mergeCell ref="B6:B7"/>
    <mergeCell ref="C6:C7"/>
    <mergeCell ref="B8:B15"/>
    <mergeCell ref="C8:C15"/>
    <mergeCell ref="B16:B25"/>
    <mergeCell ref="C16:C25"/>
    <mergeCell ref="B26:B29"/>
    <mergeCell ref="C26:C29"/>
    <mergeCell ref="B30:B36"/>
    <mergeCell ref="C30:C36"/>
    <mergeCell ref="L3:L5"/>
    <mergeCell ref="H3:H5"/>
    <mergeCell ref="E1:E5"/>
    <mergeCell ref="B1:B5"/>
    <mergeCell ref="C1:C5"/>
    <mergeCell ref="D1:D5"/>
    <mergeCell ref="T41:Y41"/>
    <mergeCell ref="Y3:Y5"/>
    <mergeCell ref="T3:T5"/>
    <mergeCell ref="M41:S41"/>
    <mergeCell ref="R3:R5"/>
    <mergeCell ref="P3:P5"/>
    <mergeCell ref="U3:U5"/>
    <mergeCell ref="S3:S5"/>
    <mergeCell ref="V3:V5"/>
    <mergeCell ref="W3:W5"/>
    <mergeCell ref="M2:S2"/>
    <mergeCell ref="N3:N5"/>
    <mergeCell ref="O3:O5"/>
    <mergeCell ref="Q3:Q5"/>
    <mergeCell ref="A1:A5"/>
    <mergeCell ref="M3:M5"/>
    <mergeCell ref="F1:Y1"/>
    <mergeCell ref="T2:Y2"/>
    <mergeCell ref="F2:H2"/>
    <mergeCell ref="I2:L2"/>
    <mergeCell ref="J3:J5"/>
    <mergeCell ref="K3:K5"/>
    <mergeCell ref="I3:I5"/>
    <mergeCell ref="F3:F5"/>
    <mergeCell ref="G3:G5"/>
    <mergeCell ref="X3:X5"/>
  </mergeCells>
  <conditionalFormatting sqref="AA1:AA1048576">
    <cfRule type="duplicateValues" dxfId="4" priority="1"/>
    <cfRule type="duplicateValues" dxfId="3" priority="45"/>
  </conditionalFormatting>
  <conditionalFormatting sqref="AA5">
    <cfRule type="duplicateValues" dxfId="2" priority="22"/>
    <cfRule type="duplicateValues" dxfId="1" priority="23"/>
  </conditionalFormatting>
  <conditionalFormatting sqref="AA6:AA38">
    <cfRule type="duplicateValues" dxfId="0" priority="50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Talleres COPADEH</cp:lastModifiedBy>
  <cp:lastPrinted>2023-09-22T19:13:30Z</cp:lastPrinted>
  <dcterms:created xsi:type="dcterms:W3CDTF">2021-09-14T17:49:16Z</dcterms:created>
  <dcterms:modified xsi:type="dcterms:W3CDTF">2023-09-29T13:16:42Z</dcterms:modified>
</cp:coreProperties>
</file>