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3\INFORMACIÓN PÚBLICA\DICIEMBRE\"/>
    </mc:Choice>
  </mc:AlternateContent>
  <xr:revisionPtr revIDLastSave="0" documentId="13_ncr:1_{E1811E4C-6E99-4C67-B6AF-E275BDBD18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IEMBRE 011, 022 Y 021" sheetId="7" r:id="rId1"/>
  </sheets>
  <definedNames>
    <definedName name="_xlnm._FilterDatabase" localSheetId="0" hidden="1">'NOVIEMBRE 011, 022 Y 021'!$A$11:$OG$184</definedName>
    <definedName name="_xlnm.Print_Area" localSheetId="0">'NOVIEMBRE 011, 022 Y 021'!$A$1:$T$192</definedName>
    <definedName name="_xlnm.Print_Titles" localSheetId="0">'NOVIEMBRE 011, 022 Y 021'!$1:$11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4" i="7" l="1"/>
  <c r="I184" i="7"/>
  <c r="J184" i="7"/>
  <c r="K184" i="7"/>
  <c r="L184" i="7"/>
  <c r="M184" i="7"/>
  <c r="N184" i="7"/>
  <c r="O184" i="7"/>
  <c r="P184" i="7"/>
  <c r="Q184" i="7"/>
  <c r="R184" i="7"/>
  <c r="S184" i="7"/>
  <c r="T184" i="7"/>
  <c r="U184" i="7"/>
  <c r="V184" i="7"/>
  <c r="W184" i="7"/>
  <c r="X184" i="7"/>
  <c r="Y184" i="7"/>
  <c r="Z184" i="7"/>
  <c r="AA184" i="7"/>
  <c r="AB184" i="7"/>
  <c r="AC184" i="7"/>
  <c r="AD184" i="7"/>
  <c r="AE184" i="7"/>
  <c r="G184" i="7"/>
  <c r="T181" i="7"/>
  <c r="T179" i="7"/>
  <c r="T173" i="7"/>
  <c r="T174" i="7"/>
  <c r="T175" i="7"/>
  <c r="T176" i="7"/>
  <c r="T177" i="7"/>
  <c r="T178" i="7"/>
  <c r="T167" i="7"/>
  <c r="T168" i="7"/>
  <c r="T169" i="7"/>
  <c r="T170" i="7"/>
  <c r="T171" i="7"/>
  <c r="T172" i="7"/>
  <c r="T157" i="7"/>
  <c r="T158" i="7"/>
  <c r="T159" i="7"/>
  <c r="T160" i="7"/>
  <c r="T161" i="7"/>
  <c r="T162" i="7"/>
  <c r="T163" i="7"/>
  <c r="T164" i="7"/>
  <c r="T165" i="7"/>
  <c r="T166" i="7"/>
  <c r="T149" i="7"/>
  <c r="T150" i="7"/>
  <c r="T151" i="7"/>
  <c r="T152" i="7"/>
  <c r="T153" i="7"/>
  <c r="T154" i="7"/>
  <c r="T155" i="7"/>
  <c r="T156" i="7"/>
  <c r="T147" i="7"/>
  <c r="T145" i="7"/>
  <c r="T138" i="7"/>
  <c r="T139" i="7"/>
  <c r="T140" i="7"/>
  <c r="T141" i="7"/>
  <c r="T136" i="7"/>
  <c r="T133" i="7"/>
  <c r="T134" i="7"/>
  <c r="T127" i="7"/>
  <c r="T128" i="7"/>
  <c r="T129" i="7"/>
  <c r="T130" i="7"/>
  <c r="T131" i="7"/>
  <c r="T132" i="7"/>
  <c r="T125" i="7"/>
  <c r="T122" i="7"/>
  <c r="T123" i="7"/>
  <c r="T124" i="7"/>
  <c r="T114" i="7"/>
  <c r="T115" i="7"/>
  <c r="T116" i="7"/>
  <c r="T117" i="7"/>
  <c r="T118" i="7"/>
  <c r="T119" i="7"/>
  <c r="T120" i="7"/>
  <c r="T121" i="7"/>
  <c r="T108" i="7"/>
  <c r="T109" i="7"/>
  <c r="T110" i="7"/>
  <c r="T111" i="7"/>
  <c r="T112" i="7"/>
  <c r="T113" i="7"/>
  <c r="T104" i="7"/>
  <c r="T105" i="7"/>
  <c r="T106" i="7"/>
  <c r="T99" i="7"/>
  <c r="T94" i="7"/>
  <c r="T95" i="7"/>
  <c r="T93" i="7"/>
  <c r="T90" i="7"/>
  <c r="T91" i="7"/>
  <c r="T92" i="7"/>
  <c r="T80" i="7"/>
  <c r="T81" i="7"/>
  <c r="T82" i="7"/>
  <c r="T83" i="7"/>
  <c r="T84" i="7"/>
  <c r="T85" i="7"/>
  <c r="T86" i="7"/>
  <c r="T76" i="7"/>
  <c r="T75" i="7"/>
  <c r="T71" i="7"/>
  <c r="T63" i="7"/>
  <c r="T56" i="7"/>
  <c r="T57" i="7"/>
  <c r="T58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20" i="7"/>
  <c r="T21" i="7"/>
  <c r="T22" i="7"/>
  <c r="T23" i="7"/>
  <c r="T24" i="7"/>
  <c r="T25" i="7"/>
  <c r="T18" i="7"/>
  <c r="T12" i="7"/>
  <c r="T13" i="7"/>
  <c r="T14" i="7"/>
  <c r="T15" i="7"/>
  <c r="W164" i="7"/>
  <c r="W165" i="7"/>
  <c r="W166" i="7"/>
  <c r="W167" i="7"/>
  <c r="W168" i="7"/>
  <c r="W169" i="7"/>
  <c r="W170" i="7"/>
  <c r="W171" i="7"/>
  <c r="W172" i="7"/>
  <c r="W173" i="7"/>
  <c r="W174" i="7"/>
  <c r="W175" i="7"/>
  <c r="W176" i="7"/>
  <c r="W177" i="7"/>
  <c r="W178" i="7"/>
  <c r="W179" i="7"/>
  <c r="W180" i="7"/>
  <c r="W181" i="7"/>
  <c r="W182" i="7"/>
  <c r="W183" i="7"/>
  <c r="A184" i="7"/>
  <c r="O169" i="7"/>
  <c r="Q170" i="7"/>
  <c r="S170" i="7" s="1"/>
  <c r="Q175" i="7"/>
  <c r="S175" i="7" s="1"/>
  <c r="Q176" i="7"/>
  <c r="S176" i="7" s="1"/>
  <c r="T183" i="7"/>
  <c r="Q183" i="7"/>
  <c r="S183" i="7" s="1"/>
  <c r="T182" i="7"/>
  <c r="Q182" i="7"/>
  <c r="S182" i="7" s="1"/>
  <c r="Q181" i="7"/>
  <c r="S181" i="7" s="1"/>
  <c r="T180" i="7"/>
  <c r="Q180" i="7"/>
  <c r="S180" i="7" s="1"/>
  <c r="Q179" i="7"/>
  <c r="S179" i="7" s="1"/>
  <c r="Q178" i="7"/>
  <c r="S178" i="7" s="1"/>
  <c r="Q177" i="7"/>
  <c r="S177" i="7" s="1"/>
  <c r="Q174" i="7"/>
  <c r="S174" i="7" s="1"/>
  <c r="Q173" i="7"/>
  <c r="S173" i="7" s="1"/>
  <c r="Q172" i="7"/>
  <c r="S172" i="7" s="1"/>
  <c r="Q171" i="7"/>
  <c r="S171" i="7" s="1"/>
  <c r="T146" i="7"/>
  <c r="T148" i="7"/>
  <c r="T137" i="7"/>
  <c r="T126" i="7"/>
  <c r="T107" i="7"/>
  <c r="T102" i="7"/>
  <c r="T96" i="7"/>
  <c r="T89" i="7"/>
  <c r="T79" i="7"/>
  <c r="T77" i="7"/>
  <c r="T73" i="7"/>
  <c r="T60" i="7"/>
  <c r="T61" i="7"/>
  <c r="T62" i="7"/>
  <c r="T64" i="7"/>
  <c r="T65" i="7"/>
  <c r="T66" i="7"/>
  <c r="T67" i="7"/>
  <c r="T68" i="7"/>
  <c r="T69" i="7"/>
  <c r="T70" i="7"/>
  <c r="T72" i="7"/>
  <c r="T16" i="7"/>
  <c r="O82" i="7" l="1"/>
  <c r="O164" i="7" l="1"/>
  <c r="Q164" i="7" s="1"/>
  <c r="O165" i="7"/>
  <c r="Q165" i="7" s="1"/>
  <c r="S165" i="7" s="1"/>
  <c r="O166" i="7"/>
  <c r="Q166" i="7" s="1"/>
  <c r="S166" i="7" s="1"/>
  <c r="O167" i="7"/>
  <c r="Q167" i="7" s="1"/>
  <c r="S167" i="7" s="1"/>
  <c r="O168" i="7"/>
  <c r="Q168" i="7" s="1"/>
  <c r="S168" i="7" s="1"/>
  <c r="Q169" i="7"/>
  <c r="S169" i="7" s="1"/>
  <c r="O61" i="7"/>
  <c r="Q61" i="7" s="1"/>
  <c r="S61" i="7" s="1"/>
  <c r="W61" i="7"/>
  <c r="T97" i="7"/>
  <c r="T19" i="7"/>
  <c r="S164" i="7" l="1"/>
  <c r="W163" i="7"/>
  <c r="O163" i="7"/>
  <c r="Q163" i="7" s="1"/>
  <c r="S163" i="7" s="1"/>
  <c r="O20" i="7" l="1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W162" i="7" l="1"/>
  <c r="Q162" i="7"/>
  <c r="S162" i="7" s="1"/>
  <c r="W159" i="7"/>
  <c r="W160" i="7"/>
  <c r="W161" i="7"/>
  <c r="Q158" i="7" l="1"/>
  <c r="S158" i="7" s="1"/>
  <c r="Q160" i="7"/>
  <c r="S160" i="7" s="1"/>
  <c r="Q161" i="7"/>
  <c r="S161" i="7" s="1"/>
  <c r="W158" i="7"/>
  <c r="Q159" i="7" l="1"/>
  <c r="S159" i="7" s="1"/>
  <c r="Q148" i="7" l="1"/>
  <c r="Q149" i="7"/>
  <c r="Q150" i="7"/>
  <c r="Q151" i="7"/>
  <c r="Q152" i="7"/>
  <c r="Q153" i="7"/>
  <c r="Q154" i="7"/>
  <c r="Q155" i="7"/>
  <c r="S155" i="7" s="1"/>
  <c r="Q156" i="7"/>
  <c r="S156" i="7" s="1"/>
  <c r="Q157" i="7"/>
  <c r="S157" i="7" s="1"/>
  <c r="W157" i="7"/>
  <c r="W156" i="7" l="1"/>
  <c r="W148" i="7"/>
  <c r="W149" i="7"/>
  <c r="W150" i="7"/>
  <c r="W151" i="7"/>
  <c r="W152" i="7"/>
  <c r="W153" i="7"/>
  <c r="W154" i="7"/>
  <c r="W155" i="7"/>
  <c r="S148" i="7"/>
  <c r="S149" i="7"/>
  <c r="S150" i="7"/>
  <c r="S151" i="7"/>
  <c r="S152" i="7"/>
  <c r="S153" i="7"/>
  <c r="S154" i="7"/>
  <c r="Q129" i="7" l="1"/>
  <c r="S129" i="7" s="1"/>
  <c r="H135" i="7"/>
  <c r="O135" i="7" s="1"/>
  <c r="H136" i="7"/>
  <c r="O136" i="7" s="1"/>
  <c r="H137" i="7"/>
  <c r="O137" i="7" s="1"/>
  <c r="H138" i="7"/>
  <c r="O138" i="7" s="1"/>
  <c r="H139" i="7"/>
  <c r="O139" i="7" s="1"/>
  <c r="H140" i="7"/>
  <c r="H141" i="7"/>
  <c r="H142" i="7"/>
  <c r="O142" i="7" s="1"/>
  <c r="H143" i="7"/>
  <c r="H144" i="7"/>
  <c r="H145" i="7"/>
  <c r="O145" i="7" s="1"/>
  <c r="H146" i="7"/>
  <c r="O146" i="7" s="1"/>
  <c r="H147" i="7"/>
  <c r="H134" i="7"/>
  <c r="T144" i="7"/>
  <c r="W130" i="7"/>
  <c r="W131" i="7"/>
  <c r="W132" i="7"/>
  <c r="W133" i="7"/>
  <c r="W134" i="7"/>
  <c r="W135" i="7"/>
  <c r="T135" i="7" s="1"/>
  <c r="W136" i="7"/>
  <c r="W137" i="7"/>
  <c r="W138" i="7"/>
  <c r="W139" i="7"/>
  <c r="W140" i="7"/>
  <c r="W141" i="7"/>
  <c r="W142" i="7"/>
  <c r="T142" i="7" s="1"/>
  <c r="W143" i="7"/>
  <c r="T143" i="7" s="1"/>
  <c r="W144" i="7"/>
  <c r="W145" i="7"/>
  <c r="W146" i="7"/>
  <c r="W147" i="7"/>
  <c r="W129" i="7"/>
  <c r="W15" i="7"/>
  <c r="W16" i="7"/>
  <c r="W17" i="7"/>
  <c r="T17" i="7" s="1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T55" i="7" s="1"/>
  <c r="W56" i="7"/>
  <c r="W57" i="7"/>
  <c r="W58" i="7"/>
  <c r="W59" i="7"/>
  <c r="W60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T74" i="7" s="1"/>
  <c r="W75" i="7"/>
  <c r="W76" i="7"/>
  <c r="W77" i="7"/>
  <c r="W78" i="7"/>
  <c r="T78" i="7" s="1"/>
  <c r="W79" i="7"/>
  <c r="W80" i="7"/>
  <c r="W81" i="7"/>
  <c r="W82" i="7"/>
  <c r="W83" i="7"/>
  <c r="W84" i="7"/>
  <c r="W85" i="7"/>
  <c r="W86" i="7"/>
  <c r="W87" i="7"/>
  <c r="T87" i="7" s="1"/>
  <c r="W88" i="7"/>
  <c r="T88" i="7" s="1"/>
  <c r="W89" i="7"/>
  <c r="W90" i="7"/>
  <c r="W91" i="7"/>
  <c r="W92" i="7"/>
  <c r="W93" i="7"/>
  <c r="W94" i="7"/>
  <c r="W95" i="7"/>
  <c r="W96" i="7"/>
  <c r="W97" i="7"/>
  <c r="W98" i="7"/>
  <c r="T98" i="7" s="1"/>
  <c r="W99" i="7"/>
  <c r="W100" i="7"/>
  <c r="T100" i="7" s="1"/>
  <c r="W101" i="7"/>
  <c r="T101" i="7" s="1"/>
  <c r="W102" i="7"/>
  <c r="W103" i="7"/>
  <c r="T103" i="7" s="1"/>
  <c r="W104" i="7"/>
  <c r="W105" i="7"/>
  <c r="W106" i="7"/>
  <c r="W107" i="7"/>
  <c r="W108" i="7"/>
  <c r="W109" i="7"/>
  <c r="W110" i="7"/>
  <c r="W111" i="7"/>
  <c r="W112" i="7"/>
  <c r="W113" i="7"/>
  <c r="W114" i="7"/>
  <c r="W115" i="7"/>
  <c r="W116" i="7"/>
  <c r="W117" i="7"/>
  <c r="W118" i="7"/>
  <c r="W119" i="7"/>
  <c r="W120" i="7"/>
  <c r="W121" i="7"/>
  <c r="W122" i="7"/>
  <c r="W123" i="7"/>
  <c r="W124" i="7"/>
  <c r="W125" i="7"/>
  <c r="W126" i="7"/>
  <c r="W127" i="7"/>
  <c r="W128" i="7"/>
  <c r="O144" i="7" l="1"/>
  <c r="Q144" i="7" s="1"/>
  <c r="S144" i="7" s="1"/>
  <c r="O140" i="7"/>
  <c r="Q140" i="7" s="1"/>
  <c r="S140" i="7" s="1"/>
  <c r="O143" i="7"/>
  <c r="Q143" i="7" s="1"/>
  <c r="S143" i="7" s="1"/>
  <c r="O147" i="7"/>
  <c r="Q147" i="7" s="1"/>
  <c r="S147" i="7" s="1"/>
  <c r="O134" i="7"/>
  <c r="Q134" i="7" s="1"/>
  <c r="S134" i="7" s="1"/>
  <c r="O141" i="7"/>
  <c r="Q141" i="7" s="1"/>
  <c r="S141" i="7" s="1"/>
  <c r="Q146" i="7"/>
  <c r="S146" i="7" s="1"/>
  <c r="Q145" i="7"/>
  <c r="S145" i="7" s="1"/>
  <c r="Q142" i="7"/>
  <c r="S142" i="7" s="1"/>
  <c r="Q136" i="7"/>
  <c r="S136" i="7" s="1"/>
  <c r="Q135" i="7"/>
  <c r="S135" i="7" s="1"/>
  <c r="Q139" i="7"/>
  <c r="S139" i="7" s="1"/>
  <c r="Q138" i="7"/>
  <c r="S138" i="7" s="1"/>
  <c r="Q137" i="7"/>
  <c r="S137" i="7" s="1"/>
  <c r="Q18" i="7" l="1"/>
  <c r="S18" i="7" s="1"/>
  <c r="T5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30" i="7"/>
  <c r="Q131" i="7"/>
  <c r="Q132" i="7"/>
  <c r="Q133" i="7"/>
  <c r="R189" i="7" l="1"/>
  <c r="R190" i="7"/>
  <c r="H191" i="7" l="1"/>
  <c r="W14" i="7" l="1"/>
  <c r="W12" i="7"/>
  <c r="O19" i="7" l="1"/>
  <c r="Q19" i="7" l="1"/>
  <c r="W13" i="7"/>
  <c r="S103" i="7" l="1"/>
  <c r="S132" i="7" l="1"/>
  <c r="S133" i="7"/>
  <c r="Q15" i="7" l="1"/>
  <c r="Q16" i="7"/>
  <c r="S16" i="7" s="1"/>
  <c r="Q17" i="7"/>
  <c r="S17" i="7" s="1"/>
  <c r="S15" i="7" l="1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4" i="7"/>
  <c r="S105" i="7"/>
  <c r="S106" i="7"/>
  <c r="S107" i="7"/>
  <c r="S108" i="7"/>
  <c r="S109" i="7"/>
  <c r="S110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30" i="7"/>
  <c r="S131" i="7"/>
  <c r="S21" i="7"/>
  <c r="S23" i="7"/>
  <c r="S24" i="7"/>
  <c r="S20" i="7"/>
  <c r="S22" i="7" l="1"/>
  <c r="I191" i="7"/>
  <c r="H14" i="7"/>
  <c r="Q14" i="7" s="1"/>
  <c r="H13" i="7"/>
  <c r="H190" i="7" l="1"/>
  <c r="S14" i="7"/>
  <c r="Q13" i="7"/>
  <c r="S13" i="7" s="1"/>
  <c r="Q12" i="7"/>
  <c r="I190" i="7" l="1"/>
  <c r="S12" i="7"/>
  <c r="S189" i="7" l="1"/>
  <c r="S19" i="7"/>
  <c r="S190" i="7" l="1"/>
</calcChain>
</file>

<file path=xl/sharedStrings.xml><?xml version="1.0" encoding="utf-8"?>
<sst xmlns="http://schemas.openxmlformats.org/spreadsheetml/2006/main" count="1067" uniqueCount="344">
  <si>
    <t>No.</t>
  </si>
  <si>
    <t>011</t>
  </si>
  <si>
    <t>DIRECTOR EJECUTIVO</t>
  </si>
  <si>
    <t>022</t>
  </si>
  <si>
    <t xml:space="preserve">WALTER ESTUARDO BELTRÀN SANDOVAL </t>
  </si>
  <si>
    <t>FREDMANN ARMANDO PACAY CÙ</t>
  </si>
  <si>
    <t>021</t>
  </si>
  <si>
    <t>MARITZA JEANETTE ALVAREZ BOBADILLA</t>
  </si>
  <si>
    <t xml:space="preserve">BYRON GARCIA ALFARO </t>
  </si>
  <si>
    <t>PILOTO</t>
  </si>
  <si>
    <t>MENSAJERO</t>
  </si>
  <si>
    <t xml:space="preserve">IDALIA NOHEMI GOMEZ CALDERON </t>
  </si>
  <si>
    <t>CONSERJE</t>
  </si>
  <si>
    <t>ASISTENTE EJECUTIVO</t>
  </si>
  <si>
    <t>ENCARGADO DE SERVICIOS GENERALES</t>
  </si>
  <si>
    <t>ZOILA ESTELA URREA SALAZAR</t>
  </si>
  <si>
    <t>BELMIN AYESSER PINEDA CERNA</t>
  </si>
  <si>
    <t>ANALISTA DE INFORMATICA</t>
  </si>
  <si>
    <t xml:space="preserve">TOTAL </t>
  </si>
  <si>
    <t>COMPLEMENTO SALARIAL</t>
  </si>
  <si>
    <t>GASTOS DE REPRESENTACIÓN</t>
  </si>
  <si>
    <t>BONO MONETARIO COPADEH</t>
  </si>
  <si>
    <t>SALARIO DEVENGADO</t>
  </si>
  <si>
    <t>TOTAL DE DESCUENTOS</t>
  </si>
  <si>
    <t>SALARIO LIQUIDO</t>
  </si>
  <si>
    <t>PUESTO NOMINAL</t>
  </si>
  <si>
    <t>RENGLÓNES PRESUPUESTARIOS 011, 021 Y 022</t>
  </si>
  <si>
    <t>RENGLÓN</t>
  </si>
  <si>
    <t>NOMBRES Y APELLIDOS</t>
  </si>
  <si>
    <t>SALARIO BASE</t>
  </si>
  <si>
    <t>BONIFICACIÓN PROFESIONAL</t>
  </si>
  <si>
    <t>BONO POR ANTIGÜEDAD</t>
  </si>
  <si>
    <t>BONO MONETARIO ESPECIFICO</t>
  </si>
  <si>
    <t>BONO 66-2000</t>
  </si>
  <si>
    <t>INGRID MARYLENA CHAVALOC MORALES</t>
  </si>
  <si>
    <t>DEPARTAMENTO DE RECURSOS HUMANOS</t>
  </si>
  <si>
    <t xml:space="preserve">                          Jefa de Recursos Humanos:  Licda.  Ingrid Marylena Chavaloc Morales                 </t>
  </si>
  <si>
    <t>Responsable de actualización de información: Yercica Ycela Hernández Mémdez</t>
  </si>
  <si>
    <t>COPADEH</t>
  </si>
  <si>
    <t>(Artículo 10, Numeral 4, Ley de Acceso a la Informacion Pública)</t>
  </si>
  <si>
    <t>NO SE EROGAN GASTOS POR DIETAS</t>
  </si>
  <si>
    <t>OBSERVACIONES:</t>
  </si>
  <si>
    <t>Nominas de Renglón 011, 022 y 021</t>
  </si>
  <si>
    <t>JOYCELIN ARGUETA SOSA</t>
  </si>
  <si>
    <t>MARIO EDUARDO GÁLVEZ GONZÁLEZ</t>
  </si>
  <si>
    <t>JULIO CÉSAR MENDOZA ALVARADO</t>
  </si>
  <si>
    <t>MIGUEL ANGEL CARDONA GUERRA</t>
  </si>
  <si>
    <t>LIGIA JUDITH ALVARADO BARILLAS</t>
  </si>
  <si>
    <t>CYNTHIA ROLDÁN MEJIA</t>
  </si>
  <si>
    <t>SINDY BEATRÍZ GÓMEZ DEL VALLE</t>
  </si>
  <si>
    <t>JULIA ALICIA JORDÁN ARITA</t>
  </si>
  <si>
    <t>ORLANDO VITELIO VÁSQUEZ RAMOS</t>
  </si>
  <si>
    <t>EVA HAYDÉE CABALLEROS OSORIO</t>
  </si>
  <si>
    <t>ANA ELISA FONSECA BARRIOS DE CASTELLANOS</t>
  </si>
  <si>
    <t>GRISELDA JUNIEHT VELASQUEZ MEJÍA</t>
  </si>
  <si>
    <t>EVERILDA AZUCENA FLORES VILLALOBOS</t>
  </si>
  <si>
    <t>MICHAEL JULIÁN HERNÁNDEZ GÓMEZ</t>
  </si>
  <si>
    <t>LUIS ALBERTO ARTEAGA ALVAREZ</t>
  </si>
  <si>
    <t>MARILIN DAYANA BARILLAS BARRERA</t>
  </si>
  <si>
    <t>ANDREA ESMERALDA MANCILLA VELIZ</t>
  </si>
  <si>
    <t>MÓNICA JOSÉ MARROQUÍN LEONARDO</t>
  </si>
  <si>
    <t>RONY EDUARDO SALAS SANTIAGO</t>
  </si>
  <si>
    <t>ANDREA EUGENIA DE LA ROSA CASTILLO</t>
  </si>
  <si>
    <t>SECRETARIA</t>
  </si>
  <si>
    <t>FORMADOR</t>
  </si>
  <si>
    <t>PROMOTOR</t>
  </si>
  <si>
    <t>PROFESIONAL DE COMPROMISOS EN DERECHOS HUMANOS</t>
  </si>
  <si>
    <t>ENCARGADO DE ALMACEN</t>
  </si>
  <si>
    <t>ANALISTA DE PRODUCCIÓN AUDIOVISUAL, DISEÑO Y REDES SOCIALES</t>
  </si>
  <si>
    <t>JEFE DE DIVULGACIÓN Y FOMENTO DE DERECHOS HUMANOS Y POLÍTICAS PÚBLICAS</t>
  </si>
  <si>
    <t>EXTENSIONISTA DE CULTURA DE PAZ Y DERECHOS HUMANOS</t>
  </si>
  <si>
    <t>AUXILIAR DE SERVICIOS GENERALES</t>
  </si>
  <si>
    <t>PROFESIONAL JURÍDICO</t>
  </si>
  <si>
    <t>PROCURADOR</t>
  </si>
  <si>
    <t>AUXILIAR DE COMUNICACIÓN</t>
  </si>
  <si>
    <t>JEFE DE COMPROMISOS EN DERECHOS HUMANOS</t>
  </si>
  <si>
    <t>AUDITOR</t>
  </si>
  <si>
    <t>TÉCNICO EN MANTENIMIENTO</t>
  </si>
  <si>
    <t xml:space="preserve">SALARIO DEVENGADO </t>
  </si>
  <si>
    <t>NOELIA FABIOLA ROMERO CORTEZ</t>
  </si>
  <si>
    <t>TÉCNICO INVESTIGADOR EN TEMAS Y TERRITORIOS DE ALTA CONFLICTIVIDAD</t>
  </si>
  <si>
    <t>MANUEL ALBERTO HENRY RUIZ</t>
  </si>
  <si>
    <t>ALBRICIA ZUCELY BECHINIE LEIVA DE FRAATZ</t>
  </si>
  <si>
    <t>JOSÉ MANUEL GÓMEZ MAGARIÑO</t>
  </si>
  <si>
    <t>NEGOCIADOR PROFESIONAL</t>
  </si>
  <si>
    <t>SONIA ELIZABETH PUZUL COJTÍ</t>
  </si>
  <si>
    <t>ANALISTA DE RECURSOS HUMANOS</t>
  </si>
  <si>
    <t>NERY RENARDO VILLATORO ROBLEDO</t>
  </si>
  <si>
    <t>CRISTIAN ARNOLDO RUANO PAIZ</t>
  </si>
  <si>
    <t>BYRON AROLDO BARRIENTOS GRIJALVA</t>
  </si>
  <si>
    <t>IDIDA MANGLORI LÓPEZ TUBAC DE VELÁSQUEZ</t>
  </si>
  <si>
    <t>LOURDES ODILY CAAL KLARKS DE ALVARADO</t>
  </si>
  <si>
    <t>ERICK ARIEL FLORES MORALES</t>
  </si>
  <si>
    <t>CINDI YESENIA GONZÁLEZ MONTUFAR</t>
  </si>
  <si>
    <t>MARVIN VICENTE SEGURA BAÑOS</t>
  </si>
  <si>
    <t>JULIO ROBERTO SAJBOCHOL CHOJOJ</t>
  </si>
  <si>
    <t>MARLON GAMALIEL LÓPEZ RIVAS</t>
  </si>
  <si>
    <t>LUKY LUDIVINA GONZÁLEZ QUIÑONEZ</t>
  </si>
  <si>
    <t>EDUARDO JUAN YAX CANIZ</t>
  </si>
  <si>
    <t>MARTÍN COCHÉ TOC</t>
  </si>
  <si>
    <t>EDUARDO MANUEL CÓRDON PADILLA</t>
  </si>
  <si>
    <t>BAYRON SAUL FOLGAR PORTILLO</t>
  </si>
  <si>
    <t>AURA CECILIA MALDONADO</t>
  </si>
  <si>
    <t>GLENDY ILIANA ALVARADO RECINOS</t>
  </si>
  <si>
    <t>MILSON JACOBO GRAMAJO CIFUENTES</t>
  </si>
  <si>
    <t>RUBÉN FLORES ALDANA</t>
  </si>
  <si>
    <t>ISRAEL QUIÑÓNEZ RECINOS</t>
  </si>
  <si>
    <t>JEFE FINANCIERO</t>
  </si>
  <si>
    <t>BYRON ALEJANDRO MOREIRA PÉREZ</t>
  </si>
  <si>
    <t>PROFESIONAL RELACIONISTA ESTRATÉGICO CON MÚLTIPLES ACTORES</t>
  </si>
  <si>
    <t>CARLOS VICENTE CUBUR</t>
  </si>
  <si>
    <t>MIGUEL DE LEÓN JACINTO</t>
  </si>
  <si>
    <t>VILMA AMARILIS MARTÍN CUMES</t>
  </si>
  <si>
    <t>JANNIA MARÍA DE LOS ANGELES ARCHILA ORTÍZ</t>
  </si>
  <si>
    <t>ALBERTO JUAN CARLOS AZMITIA MAGAÑA</t>
  </si>
  <si>
    <t>ELOÍZA BEATRÍZ DE LEÓN CONSUEGRA</t>
  </si>
  <si>
    <t>EDWARD KENNY ALVARADO FIGUEROA</t>
  </si>
  <si>
    <t>BLANCA VIOLETA LÓPEZ SAMAYOA</t>
  </si>
  <si>
    <t>LUIS FERNANDO MONZÓN GONZÁLEZ</t>
  </si>
  <si>
    <t>MAYRA LETICIA LÓPEZ SOSA</t>
  </si>
  <si>
    <t>FLOR DE MARÍA GONZÁLEZ SERRANO DE ARREOLA</t>
  </si>
  <si>
    <t>GILBERTO MARTIN GARCÍA GARCÍA</t>
  </si>
  <si>
    <t>GLORIA WARREN ESMENJAUD</t>
  </si>
  <si>
    <t>JESUS EDUARDO RAMOS PERNILLA</t>
  </si>
  <si>
    <t>MARÍA JOSÉ GONZÁLEZ LLAMAS</t>
  </si>
  <si>
    <t>ANA AGUSTINA SANIC ALVAREZ</t>
  </si>
  <si>
    <t>JEFE DE AUDITORIA INTERNA</t>
  </si>
  <si>
    <t>ARICKSSON ALECKSYS TEC FLORES</t>
  </si>
  <si>
    <t>HEINRICH HERMAN LEÓN</t>
  </si>
  <si>
    <t>GUSTAVO ADOLFO NORMANNS MORALES</t>
  </si>
  <si>
    <t>RAMIRO ALEJANDRO CONTRERAS ESCOBAR</t>
  </si>
  <si>
    <t>LUISA FERNANDA GUZMÁN VIDAL</t>
  </si>
  <si>
    <t>CARMEN MARÍA CHINCHILLA DE LEÓN</t>
  </si>
  <si>
    <t>IRWIN ARMANDO DÍAZ CHAJÓN</t>
  </si>
  <si>
    <t>BLANCA MARLENNE CARAZO ALVAREZ</t>
  </si>
  <si>
    <t>KATHERINE MARISOL ESCOBAR TORRES DE BUSTILLOS</t>
  </si>
  <si>
    <t>BYRON VIDAL CHIROY SAZ</t>
  </si>
  <si>
    <t>HUGO MANUEL SÁNCHEZ MENESES</t>
  </si>
  <si>
    <t>JOSÉ ANTONIO LARIOS MONTECINOS</t>
  </si>
  <si>
    <t>ANABELLA DE MARÍA PAZ LIMA</t>
  </si>
  <si>
    <t>ANA LISBETH FRANCO GRAJEDA DE OBANDO</t>
  </si>
  <si>
    <t>SERGIO ARMANDO PINELO MORALES</t>
  </si>
  <si>
    <t>ISMAEL PICHIYÁ VELÁSQUEZ</t>
  </si>
  <si>
    <t xml:space="preserve">VIÁTICOS </t>
  </si>
  <si>
    <t>NO APLICA</t>
  </si>
  <si>
    <t>RENÉ GARCÍA SALAS PORRAS</t>
  </si>
  <si>
    <t>EDDY MAURICIO CANO CASSIANO</t>
  </si>
  <si>
    <t xml:space="preserve">MAXIMO ISMAEL GODINEZ </t>
  </si>
  <si>
    <t>DIRECCIÓN DE ATENCIÓN A LA CONFLICTIVIDAD</t>
  </si>
  <si>
    <t xml:space="preserve">DIRECTOR EJECUTIVO IV - DIRECTOR DE VIGILANCIA Y PROMOCIÓN DE DERECHOS HUMANOS </t>
  </si>
  <si>
    <t>DIRECTOR EJECUTIVO IV - DIRECCIÓN DE ATENCIÓN A LA CONFLICTIVIDAD</t>
  </si>
  <si>
    <t>DIRECTOR EJECUTIVO IV - DIRECTOR ADMINISTRATIVO FINANCIERO</t>
  </si>
  <si>
    <t>DIRECTOR EJECUTIVO IV - DIRECTOR DE SEDES REGIONALES</t>
  </si>
  <si>
    <t>SUBDIRECTOR EJECUTIVO - SUBDIRECTOR EJECUTIVO</t>
  </si>
  <si>
    <t>JORGE AGUSTÍN CUEVAS MORALES</t>
  </si>
  <si>
    <t>DIDEH</t>
  </si>
  <si>
    <t>DIDAC</t>
  </si>
  <si>
    <t>DIRECCIÓN EJECUTIVA</t>
  </si>
  <si>
    <t>DAF</t>
  </si>
  <si>
    <t>DISER</t>
  </si>
  <si>
    <t>DIRECCIÓN</t>
  </si>
  <si>
    <t>DEPARTAMENTO / UNIDAD</t>
  </si>
  <si>
    <t xml:space="preserve">DIRECCIÓN DE VIGILANCIA Y PROMOCIÓN DE DERECHOS HUMANOS </t>
  </si>
  <si>
    <t>SUBDIRECCIÓN EJECUTIVA</t>
  </si>
  <si>
    <t>DIRECCIÓN ADMINITRATIVA FINANCIERA</t>
  </si>
  <si>
    <t>DIRECCIÓN DE SEDES REGIONALES</t>
  </si>
  <si>
    <t>UNIDAD DE COMUNICACIÓN ESTRATÉGICA</t>
  </si>
  <si>
    <t>UNIDAD DE PLANIFICACIÓN</t>
  </si>
  <si>
    <t>DEPARTAMENTO ADMINISTRATIVO/SERVICIOS GENERALES</t>
  </si>
  <si>
    <t>DEPARTAMENTO ADMINISTRATIVO/INFORMÁTICA</t>
  </si>
  <si>
    <t>UNIDAD DE ASUNTOS JURÍDICOS</t>
  </si>
  <si>
    <t>DIFOPAZ</t>
  </si>
  <si>
    <t>DEPARTAMENTO DE COMPROMISOS EN DERECHOS HUMANOS</t>
  </si>
  <si>
    <t>UNIDAD DE AUDITORÍA</t>
  </si>
  <si>
    <t>DEPARTAMENTO ADMINISTRATIVO</t>
  </si>
  <si>
    <t>UNIDAD DE GÉNERO</t>
  </si>
  <si>
    <t>DEPARTAMENTO FINANCIERO</t>
  </si>
  <si>
    <r>
      <rPr>
        <b/>
        <sz val="18"/>
        <rFont val="Montserrat Alternates"/>
        <family val="3"/>
      </rPr>
      <t xml:space="preserve">* </t>
    </r>
    <r>
      <rPr>
        <b/>
        <sz val="10"/>
        <rFont val="Montserrat Alternates"/>
        <family val="3"/>
      </rPr>
      <t>No se pagan dietas, honorarios o cualquier otra remuneración.</t>
    </r>
  </si>
  <si>
    <r>
      <rPr>
        <b/>
        <sz val="18"/>
        <rFont val="Montserrat Alternates"/>
        <family val="3"/>
      </rPr>
      <t>*</t>
    </r>
    <r>
      <rPr>
        <b/>
        <sz val="22"/>
        <rFont val="Montserrat Alternates"/>
        <family val="3"/>
      </rPr>
      <t xml:space="preserve"> </t>
    </r>
    <r>
      <rPr>
        <b/>
        <sz val="11"/>
        <rFont val="Montserrat Alternates"/>
        <family val="3"/>
      </rPr>
      <t>La informacion de este documento, es con fuente de nomina publicada en Guatenominas.</t>
    </r>
  </si>
  <si>
    <t>JEFE DE NEGOCIADORES</t>
  </si>
  <si>
    <t>BRAULIO EFRAIN VALIENTE CASTRO</t>
  </si>
  <si>
    <t>ERICK ESTUARDO WONG CASTAÑEDA</t>
  </si>
  <si>
    <t>ESTEPHANY MISHELL FISHER RODRÍGUEZ DE GUILLÉN</t>
  </si>
  <si>
    <t>JEFE DE SEGUIMIENTO Y FORTALECIMIENTO A LA PAZ</t>
  </si>
  <si>
    <t xml:space="preserve">SALARIO DEVENGADO MESES ANTERIOR </t>
  </si>
  <si>
    <t>HUGO LEONEL SOLÓRZANO FUENTES</t>
  </si>
  <si>
    <t>MÓNICA MARINA MANSILLA GUILLÉN</t>
  </si>
  <si>
    <t>MIXY CAROLINA ROMERO PORTILLO</t>
  </si>
  <si>
    <t>ASISTENTE DE SUBDIRECCIÓN</t>
  </si>
  <si>
    <t>PROFESIONAL ENCARGADO DE ADMINISTRACIÓN DE RECURSOS HUMANOS</t>
  </si>
  <si>
    <t>GABRIELA ELIZABETH RAXÓN SIAN DE TÚM</t>
  </si>
  <si>
    <t>EVELIN GRACIELA LÓPEZ CHAVEZ</t>
  </si>
  <si>
    <t>JOSÉ REGINALDO PÉREZ VAIL</t>
  </si>
  <si>
    <t>DIRECTOR EJECUTIVO IV - DIRECTOR DE FORTALECIMIENTO DE LA PAZ</t>
  </si>
  <si>
    <t>ENCARGADO DE COOPERACIÓN</t>
  </si>
  <si>
    <t>LUIS ARTURO XEP COZ</t>
  </si>
  <si>
    <t>GERSON ANTONIO ACABAL COGUOX</t>
  </si>
  <si>
    <t>NANCY NINETTE ALVAREZ SANTIZO</t>
  </si>
  <si>
    <t>PROFESIONAL ESPECIALISTA EN RIESGO (SINACIG)</t>
  </si>
  <si>
    <t xml:space="preserve">FLOR DE MARÍA ROLDÁN GARCÍA DE TAYLOR </t>
  </si>
  <si>
    <t>SINDY PAMELA TÁNCHEZ GONZALEZ</t>
  </si>
  <si>
    <t>ASISTENTE DE DIRECCIÓN</t>
  </si>
  <si>
    <t xml:space="preserve">JEFE DE ASUNTOS JURIDICOS </t>
  </si>
  <si>
    <t>CRISTIAN ALBERTO UCLÉS SAMAYOA</t>
  </si>
  <si>
    <t>ENCARGADO DE GÉNERO</t>
  </si>
  <si>
    <t xml:space="preserve">JEFE DE PLANIFICACION </t>
  </si>
  <si>
    <t>JESSICA ROSMERY LEMUS HERRERA</t>
  </si>
  <si>
    <t xml:space="preserve">ANALISTA DE PLANIFICACIÓN INSTITUCIONAL </t>
  </si>
  <si>
    <t xml:space="preserve">LUIS ROBERTO ESCOBAR CORZO </t>
  </si>
  <si>
    <t>JEFE DE COMUNICACIÓN ESTRATEGICA</t>
  </si>
  <si>
    <t>ERICA ODETH DEL CARMEN GUEVARA GARCÍA</t>
  </si>
  <si>
    <t>MIRIAN YANETH IXMATUL MORALES DE DE LA ROSA</t>
  </si>
  <si>
    <t xml:space="preserve">JEFE ADMINISTRATIVO </t>
  </si>
  <si>
    <t>ENCARGADO DE COMPRAS</t>
  </si>
  <si>
    <t>ENCARGADO DE ARCHIVO</t>
  </si>
  <si>
    <t>CARLOS HUMBERTO DURÁN QUEZADA</t>
  </si>
  <si>
    <t>ENCARGADO DE INFORMATICA</t>
  </si>
  <si>
    <t>JUANA ANTONIA DE LA CRUZ VELIZ PEÑA DE DE LEÓN</t>
  </si>
  <si>
    <t>CARMEN MORALES GARCÍA</t>
  </si>
  <si>
    <t xml:space="preserve">PORTERO </t>
  </si>
  <si>
    <t>ALEJANDRO DE JESUS CRUZ TUNCHE</t>
  </si>
  <si>
    <t>OTTO RENÉ RAMIREZ ESTRADA</t>
  </si>
  <si>
    <t>HEDELIN SUSANA COJÓN CHACÓN DE MORENTE</t>
  </si>
  <si>
    <t>DIANA NINETH DE PAZ LÓPEZ</t>
  </si>
  <si>
    <t>ENCARGADO DE PRESUPUESTO</t>
  </si>
  <si>
    <t>ENCARGADO DE TESORERÍA</t>
  </si>
  <si>
    <t xml:space="preserve">CARLOS ENRIQUE HERNÁNDEZ CHACÓN </t>
  </si>
  <si>
    <t xml:space="preserve">ENCARGADO DE INVENTARIO </t>
  </si>
  <si>
    <t>EDYN ROMEO CUQUEJ CANAHUÍ</t>
  </si>
  <si>
    <t xml:space="preserve">AUXILIAR DE INVENTARIOS </t>
  </si>
  <si>
    <t>ANALISTA FINANCIERO</t>
  </si>
  <si>
    <t xml:space="preserve">JEFE DE RECURSOS HUMANOS </t>
  </si>
  <si>
    <t>CARLOS ANTONIO DE LEÓN GARCÍA</t>
  </si>
  <si>
    <t>PROFESIONAL ENCARGADO  DE DOTACIÓN DE PERSONAL</t>
  </si>
  <si>
    <t>YERCICA YCELA HERNÁNDEZ MÉNDEZ DE CAMBARA</t>
  </si>
  <si>
    <t>PROFESIONAL ENCARGADO DE GESTIÓN DE PERSONAL</t>
  </si>
  <si>
    <t>PROFESIONAL DE DIVULGACIÓN Y FOMENTO DE DERECHOS HUMANOS Y POLÍTICAS PÚBLICAS</t>
  </si>
  <si>
    <t>LUIS FERNANDO DE LEÓN LAPARRA</t>
  </si>
  <si>
    <t>PROFESIONAL INVESTIGADOR DE TEMAS Y TERRITORIOS DE ALTA CONFLICTIVIDAD</t>
  </si>
  <si>
    <t>ENCARGADO DE INVESTIGACIÓN REGISTRO Y CATASTRO</t>
  </si>
  <si>
    <t xml:space="preserve">AXEL HUMBERTO LÓPEZ ANZUETO </t>
  </si>
  <si>
    <t xml:space="preserve">NEGOCIADOR TÉCNICO </t>
  </si>
  <si>
    <t xml:space="preserve">CINTIA SUSETT HERRERA CANO DE MORAN </t>
  </si>
  <si>
    <t xml:space="preserve">JEFE DE FORMACIÓN Y CAPACITACIÓN EN CULTURA DE PAZ </t>
  </si>
  <si>
    <t>KARLA CRISTINA MALDONADO ENRIQUEZ</t>
  </si>
  <si>
    <t>ROMILIO ESTEBAN MATEO GONZALEZ</t>
  </si>
  <si>
    <t>ENCARGADO DE SEDE</t>
  </si>
  <si>
    <t>AMBROCIO SANTIZO LUCAS</t>
  </si>
  <si>
    <t>JOHANNA MARIBEL LUCAS GÓMEZ DE ESCOBEDO</t>
  </si>
  <si>
    <t>LISBETH ADALÍ AVELAR ULÚAN DE ULÚAN</t>
  </si>
  <si>
    <t>DEPARTAMENTO ADMINISTRATIVO/ ARCHIVO</t>
  </si>
  <si>
    <t>UNIDAD DE AUDITORÍA INTERNA</t>
  </si>
  <si>
    <t>DEPARTAMENTO ADMINISTRATIVO/ ALMACEN</t>
  </si>
  <si>
    <t>DEPARTAMENTO FINANCIERO/ PRESUPUESTO</t>
  </si>
  <si>
    <t xml:space="preserve">DEPARTAMENTO FINANCIERO/ TESORERIA </t>
  </si>
  <si>
    <t>DEPARTAMENTO FINANCIERO/ INVENTARIO</t>
  </si>
  <si>
    <t>DEPARTAMENTO ADMINISTRATIVO/COMPRAS</t>
  </si>
  <si>
    <t>DEPARTAMENTO DE DIVULGACIÓN Y FOMENTO DE DERECHOS HUMANOS Y POLÍTICAS PÚBLICAS</t>
  </si>
  <si>
    <t>DEPARTAMENTO DE INVESTIGACIÓN DE  TEMAS Y TERRITORIOS DE ALTA CONFLICTIVIDAD</t>
  </si>
  <si>
    <t>DEPARTAMENTO DE ESTUDIOS SOBRE TEMAS Y TERRITORIOOS DE ALTA CONNFLICTIVIDAD</t>
  </si>
  <si>
    <t>DEPARTAMNETO DE NEGOCIADORES</t>
  </si>
  <si>
    <t>DEPARTAMENTO DE FORMACIÓN Y CAPACITACIÓN Y FORTALECIMIENTO A LA PAZ -DIFOPAZ-</t>
  </si>
  <si>
    <t>ERICK VINICIO MOLLINEDO CASTILLO</t>
  </si>
  <si>
    <t>FLOR DE MARÍA ROSAS MARROQUÍN</t>
  </si>
  <si>
    <t>FREDY RUBÉN PUAC DIONISIO</t>
  </si>
  <si>
    <t>MARVIN GONZÁLEZ BOLVITO</t>
  </si>
  <si>
    <t>MARÍA TERESA CRESPÍN GARCÍA</t>
  </si>
  <si>
    <t xml:space="preserve"> JACQUELINE CRISTINA FRANCO ORELLANA</t>
  </si>
  <si>
    <t>NANCI KARINA LUC XINICO</t>
  </si>
  <si>
    <t>JOSSELYN CRISTINA SOLORZANO HERNÁNDEZ</t>
  </si>
  <si>
    <t>SONIA POULETH RODAS SANTOS</t>
  </si>
  <si>
    <t>WALTER EDUARDO AYALA OVANDO</t>
  </si>
  <si>
    <t>CARLOS FELIPE CRUZ ARGUETA</t>
  </si>
  <si>
    <t xml:space="preserve">SELVIN ALFREDO ESTRADA AGUILAR </t>
  </si>
  <si>
    <t>JOSÉ FRANCISCO CANO OZAETA</t>
  </si>
  <si>
    <t>EDGAR LEONEL JIMENEZ AJIN</t>
  </si>
  <si>
    <t>REMY RAFAEL ALGEL</t>
  </si>
  <si>
    <t>ENCARGADO DE SEDE, SALAMÁ, BAJA VERAPAZ</t>
  </si>
  <si>
    <t>EXTENSIONISTA DE CULTURA DE PAZ Y DERECHOS HUMANOS, SEDE CENTRAL</t>
  </si>
  <si>
    <t>ENCARGADO DE MONITOREO, EVALUACIÓN Y SEGUIMIENTO</t>
  </si>
  <si>
    <t>EXTENSIONISTA DE CULTURA DE PAZ Y DERECHOS HUMANOS, JALAPA, JALAPA</t>
  </si>
  <si>
    <t>EXTENSIONISTA DE CULTURA DE PAZ Y DERECHOS HUMANOS, SANTA ELENA, PETÉN</t>
  </si>
  <si>
    <t>EXTENSIONISTA DE CULTURA DE PAZ Y DERECHOS HUMANOS, NEBAJ, QUICHÉ</t>
  </si>
  <si>
    <t>ENCARGADO DE CONTABILIDAD</t>
  </si>
  <si>
    <t>DIRECCIÓN DE FORTALECIMIENTO DE LA PAZ -DIFOPAZ-</t>
  </si>
  <si>
    <t xml:space="preserve"> DIRECCIÓN DE SEDES REGIONALES -DISER-</t>
  </si>
  <si>
    <t>DIRECCIÓN DE VIGILANCIA Y PROMOCIÓN DE DERECHOS HUMANOS -DIDEH-</t>
  </si>
  <si>
    <t>DIRECCIÓN DE SEDES REGIONALES -DISER-</t>
  </si>
  <si>
    <t xml:space="preserve"> DIRECCIÓN DE ATENCIÓN A LA CONFLICTIVIDAD -DIDAC-</t>
  </si>
  <si>
    <t xml:space="preserve"> DEPARTAMENTO FINANCIERO</t>
  </si>
  <si>
    <t>JOSUE RIGOBERTO BARRIOS OCHOA</t>
  </si>
  <si>
    <t>JOSÉ OTONIEL REYES DE LA CRUZ</t>
  </si>
  <si>
    <t>PROFESIONAL ENCARGADO DE RELACIONES PÚBLICAS</t>
  </si>
  <si>
    <t xml:space="preserve">TÉCNICO INVESTIGADOR EN TEMAS Y TERRITORIOS DE ALTA CONFLICTIVIDAD </t>
  </si>
  <si>
    <t>MÓNICA ALEJANDRA ALVAREZ ORTEGA DE CARRERA</t>
  </si>
  <si>
    <t>WENDY NOEMÍ CHEX DE RAMÍREZ</t>
  </si>
  <si>
    <t xml:space="preserve">CESAR MANUEL AGUIRRE CORDÓN </t>
  </si>
  <si>
    <t>JACINTO DE LEÓN MARCOS</t>
  </si>
  <si>
    <t>ENCARGADO DE SEDE, SOLOLÁ</t>
  </si>
  <si>
    <t>ENCARGADO DE SEDE, MAZATENANGO, SUCHITEPÉQUEZ</t>
  </si>
  <si>
    <t>ENCARGADO DE SEDE, QUETZALTENANGO</t>
  </si>
  <si>
    <t>EXTENSIONISTA DE CULTURA DE PAZ Y DERECHOS HUMANOS, MAZATENANGO, SUCHITEPÉQUEZ</t>
  </si>
  <si>
    <t>ENCARGADO DE SEDE, NEBAJ, QUICHÉ</t>
  </si>
  <si>
    <t>MARÍA JIMENA TOLEDO ROSALES</t>
  </si>
  <si>
    <t>EXTENSIONISTA DE CULTURA DE PAZ Y DERECHOS HUMANOS, SALAMÁ BAJA VERAPAZ</t>
  </si>
  <si>
    <t xml:space="preserve">FÉLIX BRITO DE LEÓN </t>
  </si>
  <si>
    <t>ALAN BYRON GUAMUCH AGUILAR</t>
  </si>
  <si>
    <t>ENCARGADA DE INFORMACIÓN PÚBLICA</t>
  </si>
  <si>
    <t>MAYCOL SAUL RODRIGUEZ RUÍZ</t>
  </si>
  <si>
    <t>LESLIE AMARILIS MORALES SAMAYOA</t>
  </si>
  <si>
    <t>AUXILIAR ADMINISTRATIVO</t>
  </si>
  <si>
    <r>
      <rPr>
        <b/>
        <sz val="22"/>
        <rFont val="Montserrat Alternates"/>
        <family val="3"/>
      </rPr>
      <t>*</t>
    </r>
    <r>
      <rPr>
        <b/>
        <sz val="10"/>
        <rFont val="Montserrat Alternates"/>
        <family val="3"/>
      </rPr>
      <t xml:space="preserve"> Los Viaticos se encuentra  en el numeral  12</t>
    </r>
  </si>
  <si>
    <t>SINDY GABRIELA BARRIOS PÉREZ</t>
  </si>
  <si>
    <t>JEFE DE ESTUDIOS SOBRE TEMAS Y TERRITORIOS DE ALTA CONFLICTIVIDAD</t>
  </si>
  <si>
    <t>MARVIN DANIEL ARAGÓN DÁVILA</t>
  </si>
  <si>
    <t>BIBIAN CAROLA ARIAS MONTES</t>
  </si>
  <si>
    <t>ANA ROCIO LÓPEZ VELÁSQUEZ</t>
  </si>
  <si>
    <t>GLENDY YESENIA CHAVARRÍA MEDRANO</t>
  </si>
  <si>
    <t>BENJAMÍN YOBANY GONZÁLEZ RODRÍGUEZ</t>
  </si>
  <si>
    <t>AUXILIAR DE ARCHIVO</t>
  </si>
  <si>
    <t>EXTENSIONISTA DE CULTURA DE PAZ Y DERECHOS HUMANOS, QUETZALTENANGO</t>
  </si>
  <si>
    <t>RECEPCIONISTA</t>
  </si>
  <si>
    <t>ANALISTA DE COMPRAS</t>
  </si>
  <si>
    <t>NOVIEMBRE, 2023</t>
  </si>
  <si>
    <t>Fecha de Emisión: 11-12-2023</t>
  </si>
  <si>
    <t>ERICK KEVIN SADHAK CASTILLO ARTAVIA</t>
  </si>
  <si>
    <t>ALEJANDRA EUGENIA DÁVILA</t>
  </si>
  <si>
    <t>FÉLIX RUBÉN PÉREZ PÉREZ</t>
  </si>
  <si>
    <t>DAVID SEBASTIAN VÁSQUEZ MAZARIEGOS</t>
  </si>
  <si>
    <t>VIVIAN ANDREA MENCOS MUÑOZ</t>
  </si>
  <si>
    <t>NORA AZUCENA SÁNCHEZ RODRIGUEZ</t>
  </si>
  <si>
    <t>ASTRID CAROLA FRANCO BAILEY</t>
  </si>
  <si>
    <t>NÓRMAN ANIBAL VALLADARES ASENCIO</t>
  </si>
  <si>
    <t>LUIS FREDY FERNANDO BAC CHOCOOJ</t>
  </si>
  <si>
    <t>ANDREA MARBEL MAYARY LÓPEZ MÉNDEZ</t>
  </si>
  <si>
    <t>ILCE NINETH QUEZADA ARELLANO DE CASTELLANOS</t>
  </si>
  <si>
    <t>ABEL MARDOQUEO SALES MATÍAS</t>
  </si>
  <si>
    <t xml:space="preserve">ANALISTA DE INFORMACIÓN Y MONITOREO DE MEDIOS </t>
  </si>
  <si>
    <t>NEGOCIADOR TÉCNICO</t>
  </si>
  <si>
    <t>DELEGADO DE DIÁLOGO INTERCULTURAL</t>
  </si>
  <si>
    <t>DIRECCIÓN DE ATENCIÓN A LA CONFLICTIVIDAD -DIDAC-</t>
  </si>
  <si>
    <t>LA DIRECCIÓN DE VIGILANCIA Y PROMOCIÓN DE DERECHOS HUMANOS -DIDEH-</t>
  </si>
  <si>
    <t>ANALISTA DE RECURSOS HUMANOS II</t>
  </si>
  <si>
    <t>EL 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</si>
</sst>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Q&quot;* #,##0.00_-;\-&quot;Q&quot;* #,##0.00_-;_-&quot;Q&quot;* &quot;-&quot;??_-;_-@_-"/>
    <numFmt numFmtId="164" formatCode="_-[$Q-100A]* #,##0.00_ ;_-[$Q-100A]* \-#,##0.00\ ;_-[$Q-100A]* &quot;-&quot;??_ ;_-@_ "/>
    <numFmt numFmtId="165" formatCode="_([$Q-100A]* #,##0.00_);_([$Q-100A]* \(#,##0.00\);_([$Q-100A]* &quot;-&quot;??_);_(@_)"/>
    <numFmt numFmtId="166" formatCode="_(&quot;Q&quot;* #,##0.00_);_(&quot;Q&quot;* \(#,##0.00\);_(&quot;Q&quot;* &quot;-&quot;??_);_(@_)"/>
    <numFmt numFmtId="167" formatCode="_-[$Q-100A]* #,##0.00_-;\-[$Q-100A]* #,##0.00_-;_-[$Q-100A]* &quot;-&quot;??_-;_-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sz val="14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Montserrat Alternates"/>
      <family val="3"/>
    </font>
    <font>
      <sz val="14"/>
      <color theme="1"/>
      <name val="Montserrat Alternates"/>
      <family val="3"/>
    </font>
    <font>
      <b/>
      <sz val="14"/>
      <color theme="1"/>
      <name val="Montserrat Alternates"/>
      <family val="3"/>
    </font>
    <font>
      <b/>
      <sz val="10"/>
      <color theme="1"/>
      <name val="Montserrat Alternates"/>
      <family val="3"/>
    </font>
    <font>
      <b/>
      <sz val="10"/>
      <name val="Montserrat Alternates"/>
      <family val="3"/>
    </font>
    <font>
      <sz val="10"/>
      <name val="Montserrat Alternates"/>
      <family val="3"/>
    </font>
    <font>
      <sz val="10"/>
      <color theme="1"/>
      <name val="Montserrat Alternates"/>
      <family val="3"/>
    </font>
    <font>
      <sz val="10"/>
      <color rgb="FF000000"/>
      <name val="Montserrat Alternates"/>
      <family val="3"/>
    </font>
    <font>
      <b/>
      <sz val="14"/>
      <name val="Montserrat Alternates"/>
      <family val="3"/>
    </font>
    <font>
      <b/>
      <sz val="11"/>
      <name val="Montserrat Alternates"/>
      <family val="3"/>
    </font>
    <font>
      <b/>
      <sz val="24"/>
      <name val="Montserrat Alternates"/>
      <family val="3"/>
    </font>
    <font>
      <b/>
      <sz val="16"/>
      <name val="Montserrat Alternates"/>
      <family val="3"/>
    </font>
    <font>
      <b/>
      <sz val="22"/>
      <name val="Montserrat Alternates"/>
      <family val="3"/>
    </font>
    <font>
      <b/>
      <sz val="18"/>
      <name val="Montserrat Alternates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164" fontId="2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/>
    </xf>
    <xf numFmtId="164" fontId="4" fillId="0" borderId="0" xfId="1" applyNumberFormat="1" applyFont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15" fillId="4" borderId="7" xfId="1" applyNumberFormat="1" applyFont="1" applyFill="1" applyBorder="1" applyAlignment="1">
      <alignment horizontal="center" vertical="center"/>
    </xf>
    <xf numFmtId="0" fontId="16" fillId="4" borderId="3" xfId="1" applyNumberFormat="1" applyFont="1" applyFill="1" applyBorder="1" applyAlignment="1">
      <alignment horizontal="center" vertical="center" wrapText="1"/>
    </xf>
    <xf numFmtId="164" fontId="16" fillId="4" borderId="7" xfId="1" applyNumberFormat="1" applyFont="1" applyFill="1" applyBorder="1" applyAlignment="1">
      <alignment horizontal="center" vertical="center"/>
    </xf>
    <xf numFmtId="164" fontId="16" fillId="4" borderId="7" xfId="1" applyNumberFormat="1" applyFont="1" applyFill="1" applyBorder="1" applyAlignment="1">
      <alignment horizontal="center" vertical="center" wrapText="1"/>
    </xf>
    <xf numFmtId="164" fontId="16" fillId="4" borderId="8" xfId="1" applyNumberFormat="1" applyFont="1" applyFill="1" applyBorder="1" applyAlignment="1">
      <alignment horizontal="center" vertical="center" wrapText="1"/>
    </xf>
    <xf numFmtId="164" fontId="16" fillId="4" borderId="2" xfId="1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0" fillId="0" borderId="0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164" fontId="17" fillId="0" borderId="1" xfId="1" applyNumberFormat="1" applyFont="1" applyFill="1" applyBorder="1" applyAlignment="1">
      <alignment horizontal="left" vertical="center" wrapText="1"/>
    </xf>
    <xf numFmtId="166" fontId="16" fillId="0" borderId="0" xfId="0" applyNumberFormat="1" applyFont="1" applyAlignment="1">
      <alignment horizontal="center" vertical="center" wrapText="1"/>
    </xf>
    <xf numFmtId="166" fontId="16" fillId="0" borderId="0" xfId="0" applyNumberFormat="1" applyFont="1" applyAlignment="1">
      <alignment horizontal="left" vertical="center" wrapText="1"/>
    </xf>
    <xf numFmtId="166" fontId="9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166" fontId="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17" fillId="0" borderId="9" xfId="1" applyNumberFormat="1" applyFont="1" applyFill="1" applyBorder="1" applyAlignment="1">
      <alignment horizontal="left" vertical="center" wrapText="1"/>
    </xf>
    <xf numFmtId="165" fontId="17" fillId="4" borderId="9" xfId="1" applyNumberFormat="1" applyFont="1" applyFill="1" applyBorder="1" applyAlignment="1">
      <alignment horizontal="left" vertical="center"/>
    </xf>
    <xf numFmtId="165" fontId="17" fillId="4" borderId="1" xfId="1" applyNumberFormat="1" applyFont="1" applyFill="1" applyBorder="1" applyAlignment="1">
      <alignment horizontal="left" vertical="center"/>
    </xf>
    <xf numFmtId="44" fontId="18" fillId="0" borderId="1" xfId="1" applyFont="1" applyFill="1" applyBorder="1" applyAlignment="1">
      <alignment horizontal="left" vertical="center" wrapText="1"/>
    </xf>
    <xf numFmtId="44" fontId="17" fillId="0" borderId="1" xfId="1" applyFont="1" applyFill="1" applyBorder="1" applyAlignment="1">
      <alignment horizontal="left" vertical="center" wrapText="1"/>
    </xf>
    <xf numFmtId="44" fontId="18" fillId="0" borderId="1" xfId="1" applyFont="1" applyFill="1" applyBorder="1" applyAlignment="1">
      <alignment horizontal="left" vertical="center"/>
    </xf>
    <xf numFmtId="165" fontId="17" fillId="0" borderId="1" xfId="1" applyNumberFormat="1" applyFont="1" applyFill="1" applyBorder="1" applyAlignment="1">
      <alignment horizontal="left" vertical="center"/>
    </xf>
    <xf numFmtId="164" fontId="17" fillId="0" borderId="1" xfId="1" applyNumberFormat="1" applyFont="1" applyFill="1" applyBorder="1" applyAlignment="1">
      <alignment horizontal="left" vertical="center"/>
    </xf>
    <xf numFmtId="166" fontId="17" fillId="0" borderId="1" xfId="1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44" fontId="15" fillId="0" borderId="12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6" fillId="2" borderId="0" xfId="0" applyFont="1" applyFill="1"/>
    <xf numFmtId="164" fontId="28" fillId="5" borderId="0" xfId="1" applyNumberFormat="1" applyFont="1" applyFill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164" fontId="16" fillId="4" borderId="16" xfId="1" applyNumberFormat="1" applyFont="1" applyFill="1" applyBorder="1" applyAlignment="1">
      <alignment horizontal="center" vertical="center" wrapText="1"/>
    </xf>
    <xf numFmtId="0" fontId="16" fillId="4" borderId="16" xfId="1" applyNumberFormat="1" applyFont="1" applyFill="1" applyBorder="1" applyAlignment="1">
      <alignment horizontal="center" vertical="center"/>
    </xf>
    <xf numFmtId="164" fontId="18" fillId="0" borderId="10" xfId="1" applyNumberFormat="1" applyFont="1" applyFill="1" applyBorder="1" applyAlignment="1">
      <alignment horizontal="left" vertical="center"/>
    </xf>
    <xf numFmtId="164" fontId="18" fillId="0" borderId="11" xfId="1" applyNumberFormat="1" applyFont="1" applyFill="1" applyBorder="1" applyAlignment="1">
      <alignment horizontal="left" vertical="center"/>
    </xf>
    <xf numFmtId="164" fontId="17" fillId="0" borderId="11" xfId="1" applyNumberFormat="1" applyFont="1" applyFill="1" applyBorder="1" applyAlignment="1">
      <alignment horizontal="left" vertical="center"/>
    </xf>
    <xf numFmtId="165" fontId="17" fillId="0" borderId="11" xfId="0" applyNumberFormat="1" applyFont="1" applyBorder="1" applyAlignment="1">
      <alignment horizontal="left" vertical="center"/>
    </xf>
    <xf numFmtId="164" fontId="15" fillId="4" borderId="17" xfId="1" applyNumberFormat="1" applyFont="1" applyFill="1" applyBorder="1" applyAlignment="1">
      <alignment horizontal="left" vertical="center"/>
    </xf>
    <xf numFmtId="164" fontId="15" fillId="4" borderId="18" xfId="1" applyNumberFormat="1" applyFont="1" applyFill="1" applyBorder="1" applyAlignment="1">
      <alignment horizontal="left" vertical="center"/>
    </xf>
    <xf numFmtId="165" fontId="17" fillId="0" borderId="1" xfId="0" applyNumberFormat="1" applyFont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4" fillId="0" borderId="15" xfId="1" applyNumberFormat="1" applyFont="1" applyFill="1" applyBorder="1" applyAlignment="1">
      <alignment horizontal="center" vertical="center"/>
    </xf>
    <xf numFmtId="164" fontId="15" fillId="4" borderId="11" xfId="1" applyNumberFormat="1" applyFont="1" applyFill="1" applyBorder="1" applyAlignment="1">
      <alignment horizontal="left" vertical="center"/>
    </xf>
    <xf numFmtId="44" fontId="17" fillId="0" borderId="1" xfId="1" applyFont="1" applyBorder="1" applyAlignment="1">
      <alignment horizontal="left" vertical="center"/>
    </xf>
    <xf numFmtId="167" fontId="18" fillId="0" borderId="1" xfId="0" applyNumberFormat="1" applyFont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/>
    </xf>
    <xf numFmtId="1" fontId="18" fillId="0" borderId="1" xfId="0" applyNumberFormat="1" applyFont="1" applyBorder="1" applyAlignment="1">
      <alignment horizontal="left" vertical="center" wrapText="1"/>
    </xf>
    <xf numFmtId="1" fontId="18" fillId="0" borderId="19" xfId="0" applyNumberFormat="1" applyFont="1" applyBorder="1" applyAlignment="1">
      <alignment horizontal="left" vertical="center" wrapText="1"/>
    </xf>
    <xf numFmtId="167" fontId="18" fillId="0" borderId="19" xfId="0" applyNumberFormat="1" applyFont="1" applyBorder="1" applyAlignment="1">
      <alignment horizontal="center" vertical="center" wrapText="1"/>
    </xf>
    <xf numFmtId="44" fontId="18" fillId="0" borderId="19" xfId="1" applyFont="1" applyFill="1" applyBorder="1" applyAlignment="1">
      <alignment horizontal="left" vertical="center"/>
    </xf>
    <xf numFmtId="164" fontId="17" fillId="0" borderId="19" xfId="1" applyNumberFormat="1" applyFont="1" applyFill="1" applyBorder="1" applyAlignment="1">
      <alignment horizontal="left" vertical="center" wrapText="1"/>
    </xf>
    <xf numFmtId="165" fontId="17" fillId="0" borderId="19" xfId="1" applyNumberFormat="1" applyFont="1" applyFill="1" applyBorder="1" applyAlignment="1">
      <alignment horizontal="left" vertical="center"/>
    </xf>
    <xf numFmtId="165" fontId="17" fillId="4" borderId="19" xfId="1" applyNumberFormat="1" applyFont="1" applyFill="1" applyBorder="1" applyAlignment="1">
      <alignment horizontal="left" vertical="center"/>
    </xf>
    <xf numFmtId="44" fontId="17" fillId="0" borderId="19" xfId="1" applyFont="1" applyBorder="1" applyAlignment="1">
      <alignment horizontal="left" vertical="center"/>
    </xf>
    <xf numFmtId="164" fontId="15" fillId="4" borderId="13" xfId="1" applyNumberFormat="1" applyFont="1" applyFill="1" applyBorder="1" applyAlignment="1">
      <alignment horizontal="left" vertical="center"/>
    </xf>
    <xf numFmtId="44" fontId="15" fillId="0" borderId="21" xfId="1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166" fontId="16" fillId="4" borderId="22" xfId="0" applyNumberFormat="1" applyFont="1" applyFill="1" applyBorder="1" applyAlignment="1">
      <alignment horizontal="center" vertical="center"/>
    </xf>
    <xf numFmtId="166" fontId="16" fillId="4" borderId="5" xfId="0" applyNumberFormat="1" applyFont="1" applyFill="1" applyBorder="1" applyAlignment="1">
      <alignment horizontal="center" vertical="center"/>
    </xf>
    <xf numFmtId="166" fontId="16" fillId="4" borderId="16" xfId="0" applyNumberFormat="1" applyFont="1" applyFill="1" applyBorder="1" applyAlignment="1">
      <alignment horizontal="center" vertical="center"/>
    </xf>
    <xf numFmtId="49" fontId="16" fillId="0" borderId="24" xfId="1" applyNumberFormat="1" applyFont="1" applyFill="1" applyBorder="1" applyAlignment="1">
      <alignment horizontal="center" vertical="center" wrapText="1"/>
    </xf>
    <xf numFmtId="49" fontId="16" fillId="0" borderId="15" xfId="1" applyNumberFormat="1" applyFont="1" applyFill="1" applyBorder="1" applyAlignment="1">
      <alignment horizontal="center" vertical="center" wrapText="1"/>
    </xf>
    <xf numFmtId="49" fontId="16" fillId="0" borderId="25" xfId="1" applyNumberFormat="1" applyFont="1" applyFill="1" applyBorder="1" applyAlignment="1">
      <alignment horizontal="center" vertical="center" wrapText="1"/>
    </xf>
    <xf numFmtId="0" fontId="17" fillId="4" borderId="20" xfId="1" applyNumberFormat="1" applyFont="1" applyFill="1" applyBorder="1" applyAlignment="1">
      <alignment horizontal="center" vertical="center"/>
    </xf>
    <xf numFmtId="0" fontId="17" fillId="4" borderId="12" xfId="1" applyNumberFormat="1" applyFont="1" applyFill="1" applyBorder="1" applyAlignment="1">
      <alignment horizontal="center" vertical="center"/>
    </xf>
    <xf numFmtId="166" fontId="16" fillId="4" borderId="23" xfId="0" applyNumberFormat="1" applyFont="1" applyFill="1" applyBorder="1" applyAlignment="1">
      <alignment horizontal="center" vertical="center"/>
    </xf>
    <xf numFmtId="166" fontId="16" fillId="4" borderId="2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7" fontId="20" fillId="2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14" fillId="4" borderId="4" xfId="1" applyNumberFormat="1" applyFont="1" applyFill="1" applyBorder="1" applyAlignment="1">
      <alignment horizontal="center" vertical="center"/>
    </xf>
    <xf numFmtId="49" fontId="14" fillId="4" borderId="5" xfId="1" applyNumberFormat="1" applyFont="1" applyFill="1" applyBorder="1" applyAlignment="1">
      <alignment horizontal="center" vertical="center"/>
    </xf>
    <xf numFmtId="49" fontId="14" fillId="4" borderId="6" xfId="1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166" fontId="16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G192"/>
  <sheetViews>
    <sheetView tabSelected="1" zoomScale="85" zoomScaleNormal="85" workbookViewId="0">
      <selection activeCell="G184" sqref="G184:AE184"/>
    </sheetView>
  </sheetViews>
  <sheetFormatPr baseColWidth="10" defaultRowHeight="15" x14ac:dyDescent="0.25"/>
  <cols>
    <col min="1" max="1" width="6.42578125" style="11" customWidth="1"/>
    <col min="2" max="2" width="12.42578125" style="12" customWidth="1"/>
    <col min="3" max="3" width="36.85546875" style="46" customWidth="1"/>
    <col min="4" max="4" width="38.28515625" style="48" customWidth="1"/>
    <col min="5" max="5" width="23.85546875" style="13" customWidth="1"/>
    <col min="6" max="6" width="35.28515625" style="13" customWidth="1"/>
    <col min="7" max="7" width="17" style="12" customWidth="1"/>
    <col min="8" max="8" width="17.28515625" style="12" customWidth="1"/>
    <col min="9" max="9" width="16.5703125" style="12" customWidth="1"/>
    <col min="10" max="10" width="17.7109375" style="12" customWidth="1"/>
    <col min="11" max="11" width="16.140625" style="12" customWidth="1"/>
    <col min="12" max="13" width="15.85546875" style="12" customWidth="1"/>
    <col min="14" max="14" width="16.42578125" style="12" customWidth="1"/>
    <col min="15" max="15" width="17.5703125" style="12" customWidth="1"/>
    <col min="16" max="16" width="14.85546875" style="12" customWidth="1"/>
    <col min="17" max="17" width="17.28515625" style="12" customWidth="1"/>
    <col min="18" max="18" width="16.7109375" style="3" customWidth="1"/>
    <col min="19" max="19" width="17" style="3" customWidth="1"/>
    <col min="20" max="20" width="16.5703125" style="3" customWidth="1"/>
    <col min="21" max="21" width="5.28515625" style="3" hidden="1" customWidth="1"/>
    <col min="22" max="22" width="14.42578125" style="68" hidden="1" customWidth="1"/>
    <col min="23" max="23" width="17.85546875" style="68" hidden="1" customWidth="1"/>
    <col min="24" max="24" width="15.85546875" style="3" hidden="1" customWidth="1"/>
    <col min="25" max="25" width="13.85546875" style="3" hidden="1" customWidth="1"/>
    <col min="26" max="26" width="14.85546875" style="3" hidden="1" customWidth="1"/>
    <col min="27" max="31" width="11.42578125" style="3" hidden="1" customWidth="1"/>
    <col min="32" max="55" width="11.42578125" style="3" customWidth="1"/>
    <col min="56" max="396" width="11.42578125" style="3"/>
  </cols>
  <sheetData>
    <row r="1" spans="1:396" s="2" customFormat="1" ht="24.95" customHeight="1" x14ac:dyDescent="0.25">
      <c r="A1" s="114" t="s">
        <v>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22"/>
      <c r="U1" s="1"/>
      <c r="V1" s="66"/>
      <c r="W1" s="6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</row>
    <row r="2" spans="1:396" s="18" customFormat="1" ht="20.100000000000001" customHeight="1" x14ac:dyDescent="0.4">
      <c r="A2" s="109" t="s">
        <v>36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23"/>
      <c r="U2" s="17"/>
      <c r="V2" s="67"/>
      <c r="W2" s="6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</row>
    <row r="3" spans="1:396" s="18" customFormat="1" ht="20.100000000000001" customHeight="1" x14ac:dyDescent="0.4">
      <c r="A3" s="109" t="s">
        <v>37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23"/>
      <c r="U3" s="17"/>
      <c r="V3" s="67"/>
      <c r="W3" s="6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</row>
    <row r="4" spans="1:396" s="18" customFormat="1" ht="20.100000000000001" customHeight="1" x14ac:dyDescent="0.4">
      <c r="A4" s="115" t="s">
        <v>324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23"/>
      <c r="U4" s="17"/>
      <c r="V4" s="67"/>
      <c r="W4" s="6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</row>
    <row r="5" spans="1:396" s="18" customFormat="1" ht="20.100000000000001" customHeight="1" x14ac:dyDescent="0.25">
      <c r="A5" s="107" t="s">
        <v>39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23"/>
      <c r="U5" s="17"/>
      <c r="V5" s="67"/>
      <c r="W5" s="6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</row>
    <row r="6" spans="1:396" s="18" customFormat="1" ht="20.100000000000001" customHeight="1" x14ac:dyDescent="0.25">
      <c r="A6" s="107" t="s">
        <v>42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23"/>
      <c r="U6" s="17"/>
      <c r="V6" s="67"/>
      <c r="W6" s="6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</row>
    <row r="7" spans="1:396" s="18" customFormat="1" ht="20.100000000000001" customHeight="1" x14ac:dyDescent="0.4">
      <c r="A7" s="108" t="s">
        <v>40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23"/>
      <c r="U7" s="17"/>
      <c r="V7" s="67"/>
      <c r="W7" s="6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</row>
    <row r="8" spans="1:396" s="18" customFormat="1" ht="20.100000000000001" customHeight="1" x14ac:dyDescent="0.4">
      <c r="A8" s="109" t="s">
        <v>38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23"/>
      <c r="U8" s="17"/>
      <c r="V8" s="67"/>
      <c r="W8" s="6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</row>
    <row r="9" spans="1:396" s="18" customFormat="1" ht="20.100000000000001" customHeight="1" thickBot="1" x14ac:dyDescent="0.45">
      <c r="A9" s="110" t="s">
        <v>323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23"/>
      <c r="U9" s="17"/>
      <c r="V9" s="67"/>
      <c r="W9" s="6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</row>
    <row r="10" spans="1:396" ht="24" customHeight="1" thickBot="1" x14ac:dyDescent="0.3">
      <c r="A10" s="111" t="s">
        <v>26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3"/>
    </row>
    <row r="11" spans="1:396" s="5" customFormat="1" ht="71.25" customHeight="1" thickBot="1" x14ac:dyDescent="0.3">
      <c r="A11" s="24" t="s">
        <v>0</v>
      </c>
      <c r="B11" s="25" t="s">
        <v>27</v>
      </c>
      <c r="C11" s="27" t="s">
        <v>28</v>
      </c>
      <c r="D11" s="27" t="s">
        <v>25</v>
      </c>
      <c r="E11" s="26" t="s">
        <v>160</v>
      </c>
      <c r="F11" s="26" t="s">
        <v>161</v>
      </c>
      <c r="G11" s="27" t="s">
        <v>29</v>
      </c>
      <c r="H11" s="27" t="s">
        <v>78</v>
      </c>
      <c r="I11" s="27" t="s">
        <v>184</v>
      </c>
      <c r="J11" s="27" t="s">
        <v>30</v>
      </c>
      <c r="K11" s="27" t="s">
        <v>31</v>
      </c>
      <c r="L11" s="27" t="s">
        <v>32</v>
      </c>
      <c r="M11" s="28" t="s">
        <v>19</v>
      </c>
      <c r="N11" s="27" t="s">
        <v>20</v>
      </c>
      <c r="O11" s="27" t="s">
        <v>21</v>
      </c>
      <c r="P11" s="27" t="s">
        <v>33</v>
      </c>
      <c r="Q11" s="27" t="s">
        <v>22</v>
      </c>
      <c r="R11" s="29" t="s">
        <v>23</v>
      </c>
      <c r="S11" s="27" t="s">
        <v>24</v>
      </c>
      <c r="T11" s="71" t="s">
        <v>143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</row>
    <row r="12" spans="1:396" s="6" customFormat="1" ht="45" customHeight="1" x14ac:dyDescent="0.2">
      <c r="A12" s="103">
        <v>1</v>
      </c>
      <c r="B12" s="100" t="s">
        <v>1</v>
      </c>
      <c r="C12" s="30" t="s">
        <v>130</v>
      </c>
      <c r="D12" s="30" t="s">
        <v>2</v>
      </c>
      <c r="E12" s="30" t="s">
        <v>157</v>
      </c>
      <c r="F12" s="30" t="s">
        <v>157</v>
      </c>
      <c r="G12" s="49">
        <v>17500</v>
      </c>
      <c r="H12" s="49">
        <v>17500</v>
      </c>
      <c r="I12" s="49">
        <v>0</v>
      </c>
      <c r="J12" s="49">
        <v>375</v>
      </c>
      <c r="K12" s="49">
        <v>0</v>
      </c>
      <c r="L12" s="49">
        <v>6500</v>
      </c>
      <c r="M12" s="49">
        <v>6500</v>
      </c>
      <c r="N12" s="49">
        <v>12000</v>
      </c>
      <c r="O12" s="49">
        <v>0</v>
      </c>
      <c r="P12" s="49">
        <v>250</v>
      </c>
      <c r="Q12" s="50">
        <f t="shared" ref="Q12:Q18" si="0">SUM(H12:P12)</f>
        <v>43125</v>
      </c>
      <c r="R12" s="73">
        <v>7136.1</v>
      </c>
      <c r="S12" s="77">
        <f t="shared" ref="S12:S70" si="1">Q12-R12</f>
        <v>35988.9</v>
      </c>
      <c r="T12" s="59" t="str">
        <f t="shared" ref="T12:T15" si="2">V12</f>
        <v>NO APLICA</v>
      </c>
      <c r="V12" s="5" t="s">
        <v>144</v>
      </c>
      <c r="W12" s="69">
        <f t="shared" ref="W12:W70" si="3">SUM(X12:AE12)</f>
        <v>0</v>
      </c>
    </row>
    <row r="13" spans="1:396" s="5" customFormat="1" ht="45" customHeight="1" x14ac:dyDescent="0.25">
      <c r="A13" s="104">
        <v>2</v>
      </c>
      <c r="B13" s="101" t="s">
        <v>3</v>
      </c>
      <c r="C13" s="31" t="s">
        <v>4</v>
      </c>
      <c r="D13" s="31" t="s">
        <v>149</v>
      </c>
      <c r="E13" s="31" t="s">
        <v>155</v>
      </c>
      <c r="F13" s="31" t="s">
        <v>162</v>
      </c>
      <c r="G13" s="42">
        <v>22000</v>
      </c>
      <c r="H13" s="42">
        <f>G13</f>
        <v>22000</v>
      </c>
      <c r="I13" s="42">
        <v>0</v>
      </c>
      <c r="J13" s="42">
        <v>375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249.99999999999991</v>
      </c>
      <c r="Q13" s="51">
        <f t="shared" si="0"/>
        <v>22625</v>
      </c>
      <c r="R13" s="74">
        <v>5125.3600000000006</v>
      </c>
      <c r="S13" s="78">
        <f t="shared" si="1"/>
        <v>17499.64</v>
      </c>
      <c r="T13" s="59" t="str">
        <f t="shared" si="2"/>
        <v>NO APLICA</v>
      </c>
      <c r="V13" s="5" t="s">
        <v>144</v>
      </c>
      <c r="W13" s="69">
        <f t="shared" si="3"/>
        <v>0</v>
      </c>
    </row>
    <row r="14" spans="1:396" s="5" customFormat="1" ht="45" customHeight="1" x14ac:dyDescent="0.25">
      <c r="A14" s="104">
        <v>3</v>
      </c>
      <c r="B14" s="101" t="s">
        <v>3</v>
      </c>
      <c r="C14" s="42" t="s">
        <v>5</v>
      </c>
      <c r="D14" s="31" t="s">
        <v>150</v>
      </c>
      <c r="E14" s="31" t="s">
        <v>156</v>
      </c>
      <c r="F14" s="31" t="s">
        <v>148</v>
      </c>
      <c r="G14" s="42">
        <v>22000</v>
      </c>
      <c r="H14" s="42">
        <f>G14</f>
        <v>22000</v>
      </c>
      <c r="I14" s="42">
        <v>0</v>
      </c>
      <c r="J14" s="42">
        <v>375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249.99999999999991</v>
      </c>
      <c r="Q14" s="51">
        <f>SUM(H14:P14)</f>
        <v>22625</v>
      </c>
      <c r="R14" s="74">
        <v>5125.3600000000006</v>
      </c>
      <c r="S14" s="78">
        <f t="shared" si="1"/>
        <v>17499.64</v>
      </c>
      <c r="T14" s="59" t="str">
        <f t="shared" si="2"/>
        <v>NO APLICA</v>
      </c>
      <c r="V14" s="5" t="s">
        <v>144</v>
      </c>
      <c r="W14" s="69">
        <f t="shared" si="3"/>
        <v>0</v>
      </c>
    </row>
    <row r="15" spans="1:396" s="5" customFormat="1" ht="45" customHeight="1" x14ac:dyDescent="0.25">
      <c r="A15" s="104">
        <v>4</v>
      </c>
      <c r="B15" s="101" t="s">
        <v>3</v>
      </c>
      <c r="C15" s="42" t="s">
        <v>146</v>
      </c>
      <c r="D15" s="31" t="s">
        <v>153</v>
      </c>
      <c r="E15" s="31" t="s">
        <v>157</v>
      </c>
      <c r="F15" s="31" t="s">
        <v>163</v>
      </c>
      <c r="G15" s="52">
        <v>25000</v>
      </c>
      <c r="H15" s="42">
        <v>25000</v>
      </c>
      <c r="I15" s="42">
        <v>0</v>
      </c>
      <c r="J15" s="42">
        <v>375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249.99999999999991</v>
      </c>
      <c r="Q15" s="51">
        <f t="shared" si="0"/>
        <v>25625</v>
      </c>
      <c r="R15" s="74">
        <v>14589.86</v>
      </c>
      <c r="S15" s="78">
        <f t="shared" si="1"/>
        <v>11035.14</v>
      </c>
      <c r="T15" s="59" t="str">
        <f t="shared" si="2"/>
        <v>NO APLICA</v>
      </c>
      <c r="V15" s="5" t="s">
        <v>144</v>
      </c>
      <c r="W15" s="69">
        <f t="shared" si="3"/>
        <v>0</v>
      </c>
    </row>
    <row r="16" spans="1:396" s="5" customFormat="1" ht="45" customHeight="1" x14ac:dyDescent="0.25">
      <c r="A16" s="104">
        <v>5</v>
      </c>
      <c r="B16" s="101" t="s">
        <v>3</v>
      </c>
      <c r="C16" s="42" t="s">
        <v>147</v>
      </c>
      <c r="D16" s="31" t="s">
        <v>151</v>
      </c>
      <c r="E16" s="31" t="s">
        <v>158</v>
      </c>
      <c r="F16" s="31" t="s">
        <v>164</v>
      </c>
      <c r="G16" s="52">
        <v>22000</v>
      </c>
      <c r="H16" s="42">
        <v>22000</v>
      </c>
      <c r="I16" s="42">
        <v>0</v>
      </c>
      <c r="J16" s="42">
        <v>375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249.99999999999991</v>
      </c>
      <c r="Q16" s="51">
        <f t="shared" si="0"/>
        <v>22625</v>
      </c>
      <c r="R16" s="74">
        <v>5125.3600000000006</v>
      </c>
      <c r="S16" s="78">
        <f t="shared" si="1"/>
        <v>17499.64</v>
      </c>
      <c r="T16" s="59" t="str">
        <f>V16</f>
        <v>NO APLICA</v>
      </c>
      <c r="V16" s="5" t="s">
        <v>144</v>
      </c>
      <c r="W16" s="69">
        <f t="shared" si="3"/>
        <v>0</v>
      </c>
    </row>
    <row r="17" spans="1:25" s="5" customFormat="1" ht="45" customHeight="1" x14ac:dyDescent="0.25">
      <c r="A17" s="104">
        <v>6</v>
      </c>
      <c r="B17" s="101" t="s">
        <v>3</v>
      </c>
      <c r="C17" s="42" t="s">
        <v>46</v>
      </c>
      <c r="D17" s="31" t="s">
        <v>152</v>
      </c>
      <c r="E17" s="31" t="s">
        <v>159</v>
      </c>
      <c r="F17" s="31" t="s">
        <v>165</v>
      </c>
      <c r="G17" s="53">
        <v>22000</v>
      </c>
      <c r="H17" s="42">
        <v>22000</v>
      </c>
      <c r="I17" s="42">
        <v>0</v>
      </c>
      <c r="J17" s="42">
        <v>375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249.99999999999991</v>
      </c>
      <c r="Q17" s="51">
        <f t="shared" si="0"/>
        <v>22625</v>
      </c>
      <c r="R17" s="74">
        <v>5125.3600000000006</v>
      </c>
      <c r="S17" s="78">
        <f t="shared" si="1"/>
        <v>17499.64</v>
      </c>
      <c r="T17" s="59">
        <f>W17</f>
        <v>259</v>
      </c>
      <c r="V17" s="5" t="s">
        <v>144</v>
      </c>
      <c r="W17" s="69">
        <f t="shared" si="3"/>
        <v>259</v>
      </c>
      <c r="X17" s="5">
        <v>100</v>
      </c>
      <c r="Y17" s="5">
        <v>159</v>
      </c>
    </row>
    <row r="18" spans="1:25" s="5" customFormat="1" ht="45" customHeight="1" x14ac:dyDescent="0.25">
      <c r="A18" s="104">
        <v>7</v>
      </c>
      <c r="B18" s="101" t="s">
        <v>3</v>
      </c>
      <c r="C18" s="42" t="s">
        <v>192</v>
      </c>
      <c r="D18" s="31" t="s">
        <v>193</v>
      </c>
      <c r="E18" s="31" t="s">
        <v>171</v>
      </c>
      <c r="F18" s="31" t="s">
        <v>148</v>
      </c>
      <c r="G18" s="53">
        <v>22000</v>
      </c>
      <c r="H18" s="42">
        <v>22000</v>
      </c>
      <c r="I18" s="42">
        <v>0</v>
      </c>
      <c r="J18" s="42">
        <v>375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250</v>
      </c>
      <c r="Q18" s="51">
        <f t="shared" si="0"/>
        <v>22625</v>
      </c>
      <c r="R18" s="74">
        <v>5125.3600000000006</v>
      </c>
      <c r="S18" s="78">
        <f t="shared" si="1"/>
        <v>17499.64</v>
      </c>
      <c r="T18" s="59">
        <f>W18</f>
        <v>757</v>
      </c>
      <c r="V18" s="5" t="s">
        <v>144</v>
      </c>
      <c r="W18" s="69">
        <f t="shared" si="3"/>
        <v>757</v>
      </c>
      <c r="X18" s="5">
        <v>757</v>
      </c>
    </row>
    <row r="19" spans="1:25" s="7" customFormat="1" ht="45" customHeight="1" x14ac:dyDescent="0.25">
      <c r="A19" s="104">
        <v>8</v>
      </c>
      <c r="B19" s="101" t="s">
        <v>6</v>
      </c>
      <c r="C19" s="60" t="s">
        <v>199</v>
      </c>
      <c r="D19" s="60" t="s">
        <v>13</v>
      </c>
      <c r="E19" s="31" t="s">
        <v>157</v>
      </c>
      <c r="F19" s="31" t="s">
        <v>157</v>
      </c>
      <c r="G19" s="54">
        <v>9000</v>
      </c>
      <c r="H19" s="42">
        <v>9000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54">
        <f>H19*25%</f>
        <v>2250</v>
      </c>
      <c r="P19" s="55">
        <v>250.00000000000006</v>
      </c>
      <c r="Q19" s="51">
        <f>SUM(H19:P19)</f>
        <v>11500</v>
      </c>
      <c r="R19" s="75">
        <v>2299.58</v>
      </c>
      <c r="S19" s="78">
        <f t="shared" si="1"/>
        <v>9200.42</v>
      </c>
      <c r="T19" s="59" t="str">
        <f t="shared" ref="T18:T77" si="4">V19</f>
        <v>NO APLICA</v>
      </c>
      <c r="V19" s="5" t="s">
        <v>144</v>
      </c>
      <c r="W19" s="69">
        <f t="shared" si="3"/>
        <v>0</v>
      </c>
    </row>
    <row r="20" spans="1:25" s="7" customFormat="1" ht="45" customHeight="1" x14ac:dyDescent="0.25">
      <c r="A20" s="104">
        <v>9</v>
      </c>
      <c r="B20" s="101" t="s">
        <v>6</v>
      </c>
      <c r="C20" s="60" t="s">
        <v>200</v>
      </c>
      <c r="D20" s="60" t="s">
        <v>201</v>
      </c>
      <c r="E20" s="31" t="s">
        <v>157</v>
      </c>
      <c r="F20" s="31" t="s">
        <v>157</v>
      </c>
      <c r="G20" s="54">
        <v>7000</v>
      </c>
      <c r="H20" s="42">
        <v>7000</v>
      </c>
      <c r="I20" s="42">
        <v>0</v>
      </c>
      <c r="J20" s="54">
        <v>0</v>
      </c>
      <c r="K20" s="42">
        <v>0</v>
      </c>
      <c r="L20" s="42">
        <v>0</v>
      </c>
      <c r="M20" s="42">
        <v>0</v>
      </c>
      <c r="N20" s="42">
        <v>0</v>
      </c>
      <c r="O20" s="54">
        <f t="shared" ref="O20:O80" si="5">H20*25%</f>
        <v>1750</v>
      </c>
      <c r="P20" s="57">
        <v>250.00000000000006</v>
      </c>
      <c r="Q20" s="51">
        <f t="shared" ref="Q20:Q77" si="6">SUM(H20:P20)</f>
        <v>9000</v>
      </c>
      <c r="R20" s="75">
        <v>1663.9600000000003</v>
      </c>
      <c r="S20" s="78">
        <f t="shared" si="1"/>
        <v>7336.04</v>
      </c>
      <c r="T20" s="59" t="str">
        <f t="shared" si="4"/>
        <v>NO APLICA</v>
      </c>
      <c r="V20" s="5" t="s">
        <v>144</v>
      </c>
      <c r="W20" s="69">
        <f t="shared" si="3"/>
        <v>0</v>
      </c>
    </row>
    <row r="21" spans="1:25" s="7" customFormat="1" ht="45" customHeight="1" x14ac:dyDescent="0.25">
      <c r="A21" s="104">
        <v>10</v>
      </c>
      <c r="B21" s="101" t="s">
        <v>6</v>
      </c>
      <c r="C21" s="60" t="s">
        <v>59</v>
      </c>
      <c r="D21" s="60" t="s">
        <v>188</v>
      </c>
      <c r="E21" s="31" t="s">
        <v>157</v>
      </c>
      <c r="F21" s="31" t="s">
        <v>163</v>
      </c>
      <c r="G21" s="54">
        <v>7000</v>
      </c>
      <c r="H21" s="42">
        <v>7000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54">
        <f t="shared" si="5"/>
        <v>1750</v>
      </c>
      <c r="P21" s="55">
        <v>250.00000000000006</v>
      </c>
      <c r="Q21" s="51">
        <f t="shared" si="6"/>
        <v>9000</v>
      </c>
      <c r="R21" s="75">
        <v>1663.9700000000003</v>
      </c>
      <c r="S21" s="78">
        <f t="shared" si="1"/>
        <v>7336.03</v>
      </c>
      <c r="T21" s="59" t="str">
        <f t="shared" si="4"/>
        <v>NO APLICA</v>
      </c>
      <c r="V21" s="5" t="s">
        <v>144</v>
      </c>
      <c r="W21" s="69">
        <f t="shared" si="3"/>
        <v>0</v>
      </c>
    </row>
    <row r="22" spans="1:25" s="7" customFormat="1" ht="45" customHeight="1" x14ac:dyDescent="0.25">
      <c r="A22" s="104">
        <v>11</v>
      </c>
      <c r="B22" s="101" t="s">
        <v>6</v>
      </c>
      <c r="C22" s="60" t="s">
        <v>145</v>
      </c>
      <c r="D22" s="60" t="s">
        <v>202</v>
      </c>
      <c r="E22" s="31" t="s">
        <v>170</v>
      </c>
      <c r="F22" s="31" t="s">
        <v>170</v>
      </c>
      <c r="G22" s="54">
        <v>15000</v>
      </c>
      <c r="H22" s="42">
        <v>15000</v>
      </c>
      <c r="I22" s="42">
        <v>0</v>
      </c>
      <c r="J22" s="42">
        <v>375.0000000000004</v>
      </c>
      <c r="K22" s="42">
        <v>0</v>
      </c>
      <c r="L22" s="42">
        <v>0</v>
      </c>
      <c r="M22" s="42">
        <v>0</v>
      </c>
      <c r="N22" s="42">
        <v>0</v>
      </c>
      <c r="O22" s="54">
        <f t="shared" si="5"/>
        <v>3750</v>
      </c>
      <c r="P22" s="55">
        <v>250.00000000000006</v>
      </c>
      <c r="Q22" s="51">
        <f t="shared" si="6"/>
        <v>19375</v>
      </c>
      <c r="R22" s="75">
        <v>4297</v>
      </c>
      <c r="S22" s="78">
        <f t="shared" si="1"/>
        <v>15078</v>
      </c>
      <c r="T22" s="59" t="str">
        <f t="shared" si="4"/>
        <v>NO APLICA</v>
      </c>
      <c r="V22" s="5" t="s">
        <v>144</v>
      </c>
      <c r="W22" s="69">
        <f t="shared" si="3"/>
        <v>0</v>
      </c>
    </row>
    <row r="23" spans="1:25" s="7" customFormat="1" ht="45" customHeight="1" x14ac:dyDescent="0.25">
      <c r="A23" s="104">
        <v>12</v>
      </c>
      <c r="B23" s="101" t="s">
        <v>6</v>
      </c>
      <c r="C23" s="60" t="s">
        <v>203</v>
      </c>
      <c r="D23" s="60" t="s">
        <v>72</v>
      </c>
      <c r="E23" s="31" t="s">
        <v>170</v>
      </c>
      <c r="F23" s="31" t="s">
        <v>170</v>
      </c>
      <c r="G23" s="54">
        <v>11000</v>
      </c>
      <c r="H23" s="42">
        <v>11000</v>
      </c>
      <c r="I23" s="42">
        <v>0</v>
      </c>
      <c r="J23" s="42">
        <v>375</v>
      </c>
      <c r="K23" s="42">
        <v>0</v>
      </c>
      <c r="L23" s="42">
        <v>0</v>
      </c>
      <c r="M23" s="42">
        <v>0</v>
      </c>
      <c r="N23" s="42">
        <v>0</v>
      </c>
      <c r="O23" s="54">
        <f t="shared" si="5"/>
        <v>2750</v>
      </c>
      <c r="P23" s="55">
        <v>250.00000000000006</v>
      </c>
      <c r="Q23" s="51">
        <f t="shared" si="6"/>
        <v>14375</v>
      </c>
      <c r="R23" s="75">
        <v>2934.96</v>
      </c>
      <c r="S23" s="78">
        <f t="shared" si="1"/>
        <v>11440.04</v>
      </c>
      <c r="T23" s="59" t="str">
        <f t="shared" si="4"/>
        <v>NO APLICA</v>
      </c>
      <c r="V23" s="5" t="s">
        <v>144</v>
      </c>
      <c r="W23" s="69">
        <f t="shared" si="3"/>
        <v>0</v>
      </c>
    </row>
    <row r="24" spans="1:25" s="7" customFormat="1" ht="45" customHeight="1" x14ac:dyDescent="0.25">
      <c r="A24" s="104">
        <v>13</v>
      </c>
      <c r="B24" s="101" t="s">
        <v>6</v>
      </c>
      <c r="C24" s="60" t="s">
        <v>44</v>
      </c>
      <c r="D24" s="60" t="s">
        <v>73</v>
      </c>
      <c r="E24" s="31" t="s">
        <v>170</v>
      </c>
      <c r="F24" s="31" t="s">
        <v>170</v>
      </c>
      <c r="G24" s="54">
        <v>8000</v>
      </c>
      <c r="H24" s="42">
        <v>8000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54">
        <f t="shared" si="5"/>
        <v>2000</v>
      </c>
      <c r="P24" s="56">
        <v>250.00000000000006</v>
      </c>
      <c r="Q24" s="51">
        <f t="shared" si="6"/>
        <v>10250</v>
      </c>
      <c r="R24" s="75">
        <v>1928.3300000000004</v>
      </c>
      <c r="S24" s="78">
        <f t="shared" si="1"/>
        <v>8321.67</v>
      </c>
      <c r="T24" s="59" t="str">
        <f t="shared" si="4"/>
        <v>NO APLICA</v>
      </c>
      <c r="V24" s="5" t="s">
        <v>144</v>
      </c>
      <c r="W24" s="69">
        <f t="shared" si="3"/>
        <v>0</v>
      </c>
    </row>
    <row r="25" spans="1:25" s="8" customFormat="1" ht="45" customHeight="1" x14ac:dyDescent="0.25">
      <c r="A25" s="104">
        <v>14</v>
      </c>
      <c r="B25" s="101" t="s">
        <v>6</v>
      </c>
      <c r="C25" s="60" t="s">
        <v>140</v>
      </c>
      <c r="D25" s="60" t="s">
        <v>204</v>
      </c>
      <c r="E25" s="31" t="s">
        <v>175</v>
      </c>
      <c r="F25" s="31" t="s">
        <v>175</v>
      </c>
      <c r="G25" s="54">
        <v>8000</v>
      </c>
      <c r="H25" s="42">
        <v>8000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54">
        <f t="shared" si="5"/>
        <v>2000</v>
      </c>
      <c r="P25" s="56">
        <v>250.00000000000006</v>
      </c>
      <c r="Q25" s="51">
        <f t="shared" si="6"/>
        <v>10250</v>
      </c>
      <c r="R25" s="75">
        <v>1928.3300000000004</v>
      </c>
      <c r="S25" s="78">
        <f t="shared" si="1"/>
        <v>8321.67</v>
      </c>
      <c r="T25" s="59" t="str">
        <f t="shared" si="4"/>
        <v>NO APLICA</v>
      </c>
      <c r="V25" s="5" t="s">
        <v>144</v>
      </c>
      <c r="W25" s="69">
        <f t="shared" si="3"/>
        <v>0</v>
      </c>
    </row>
    <row r="26" spans="1:25" s="7" customFormat="1" ht="45" customHeight="1" x14ac:dyDescent="0.25">
      <c r="A26" s="104">
        <v>15</v>
      </c>
      <c r="B26" s="101" t="s">
        <v>6</v>
      </c>
      <c r="C26" s="60" t="s">
        <v>7</v>
      </c>
      <c r="D26" s="60" t="s">
        <v>205</v>
      </c>
      <c r="E26" s="31" t="s">
        <v>167</v>
      </c>
      <c r="F26" s="31" t="s">
        <v>167</v>
      </c>
      <c r="G26" s="54">
        <v>15000</v>
      </c>
      <c r="H26" s="42">
        <v>15000</v>
      </c>
      <c r="I26" s="42">
        <v>0</v>
      </c>
      <c r="J26" s="42">
        <v>375.0000000000004</v>
      </c>
      <c r="K26" s="42">
        <v>0</v>
      </c>
      <c r="L26" s="42">
        <v>0</v>
      </c>
      <c r="M26" s="42">
        <v>0</v>
      </c>
      <c r="N26" s="42">
        <v>0</v>
      </c>
      <c r="O26" s="54">
        <f t="shared" si="5"/>
        <v>3750</v>
      </c>
      <c r="P26" s="55">
        <v>250.00000000000006</v>
      </c>
      <c r="Q26" s="51">
        <f t="shared" si="6"/>
        <v>19375</v>
      </c>
      <c r="R26" s="75">
        <v>4297</v>
      </c>
      <c r="S26" s="78">
        <f t="shared" si="1"/>
        <v>15078</v>
      </c>
      <c r="T26" s="59" t="str">
        <f t="shared" si="4"/>
        <v>NO APLICA</v>
      </c>
      <c r="V26" s="5" t="s">
        <v>144</v>
      </c>
      <c r="W26" s="69">
        <f t="shared" si="3"/>
        <v>0</v>
      </c>
    </row>
    <row r="27" spans="1:25" s="7" customFormat="1" ht="45" customHeight="1" x14ac:dyDescent="0.25">
      <c r="A27" s="104">
        <v>16</v>
      </c>
      <c r="B27" s="101" t="s">
        <v>6</v>
      </c>
      <c r="C27" s="60" t="s">
        <v>196</v>
      </c>
      <c r="D27" s="60" t="s">
        <v>198</v>
      </c>
      <c r="E27" s="31" t="s">
        <v>167</v>
      </c>
      <c r="F27" s="31" t="s">
        <v>167</v>
      </c>
      <c r="G27" s="54">
        <v>11000</v>
      </c>
      <c r="H27" s="42">
        <v>11000</v>
      </c>
      <c r="I27" s="42">
        <v>0</v>
      </c>
      <c r="J27" s="42">
        <v>375.0000000000004</v>
      </c>
      <c r="K27" s="42">
        <v>0</v>
      </c>
      <c r="L27" s="42">
        <v>0</v>
      </c>
      <c r="M27" s="42">
        <v>0</v>
      </c>
      <c r="N27" s="42">
        <v>0</v>
      </c>
      <c r="O27" s="54">
        <f t="shared" si="5"/>
        <v>2750</v>
      </c>
      <c r="P27" s="55">
        <v>250.00000000000006</v>
      </c>
      <c r="Q27" s="51">
        <f t="shared" si="6"/>
        <v>14375</v>
      </c>
      <c r="R27" s="75">
        <v>7328.27</v>
      </c>
      <c r="S27" s="78">
        <f t="shared" si="1"/>
        <v>7046.73</v>
      </c>
      <c r="T27" s="59" t="str">
        <f t="shared" si="4"/>
        <v>NO APLICA</v>
      </c>
      <c r="V27" s="5" t="s">
        <v>144</v>
      </c>
      <c r="W27" s="69">
        <f t="shared" si="3"/>
        <v>0</v>
      </c>
    </row>
    <row r="28" spans="1:25" s="7" customFormat="1" ht="45" customHeight="1" x14ac:dyDescent="0.25">
      <c r="A28" s="104">
        <v>17</v>
      </c>
      <c r="B28" s="101" t="s">
        <v>6</v>
      </c>
      <c r="C28" s="60" t="s">
        <v>206</v>
      </c>
      <c r="D28" s="60" t="s">
        <v>207</v>
      </c>
      <c r="E28" s="31" t="s">
        <v>167</v>
      </c>
      <c r="F28" s="31" t="s">
        <v>167</v>
      </c>
      <c r="G28" s="54">
        <v>7000</v>
      </c>
      <c r="H28" s="42">
        <v>7000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54">
        <f t="shared" si="5"/>
        <v>1750</v>
      </c>
      <c r="P28" s="55">
        <v>250.00000000000006</v>
      </c>
      <c r="Q28" s="51">
        <f t="shared" si="6"/>
        <v>9000</v>
      </c>
      <c r="R28" s="75">
        <v>1663.9600000000003</v>
      </c>
      <c r="S28" s="78">
        <f t="shared" si="1"/>
        <v>7336.04</v>
      </c>
      <c r="T28" s="59" t="str">
        <f t="shared" si="4"/>
        <v>NO APLICA</v>
      </c>
      <c r="V28" s="5" t="s">
        <v>144</v>
      </c>
      <c r="W28" s="69">
        <f t="shared" si="3"/>
        <v>0</v>
      </c>
    </row>
    <row r="29" spans="1:25" s="7" customFormat="1" ht="45" customHeight="1" x14ac:dyDescent="0.25">
      <c r="A29" s="104">
        <v>18</v>
      </c>
      <c r="B29" s="101" t="s">
        <v>6</v>
      </c>
      <c r="C29" s="60" t="s">
        <v>208</v>
      </c>
      <c r="D29" s="60" t="s">
        <v>209</v>
      </c>
      <c r="E29" s="31" t="s">
        <v>166</v>
      </c>
      <c r="F29" s="31" t="s">
        <v>166</v>
      </c>
      <c r="G29" s="54">
        <v>15000</v>
      </c>
      <c r="H29" s="42">
        <v>15000</v>
      </c>
      <c r="I29" s="42">
        <v>0</v>
      </c>
      <c r="J29" s="42">
        <v>375.0000000000004</v>
      </c>
      <c r="K29" s="42">
        <v>0</v>
      </c>
      <c r="L29" s="42">
        <v>0</v>
      </c>
      <c r="M29" s="42">
        <v>0</v>
      </c>
      <c r="N29" s="42">
        <v>0</v>
      </c>
      <c r="O29" s="54">
        <f t="shared" si="5"/>
        <v>3750</v>
      </c>
      <c r="P29" s="55">
        <v>250.00000000000006</v>
      </c>
      <c r="Q29" s="51">
        <f t="shared" si="6"/>
        <v>19375</v>
      </c>
      <c r="R29" s="75">
        <v>4297</v>
      </c>
      <c r="S29" s="78">
        <f t="shared" si="1"/>
        <v>15078</v>
      </c>
      <c r="T29" s="59" t="str">
        <f t="shared" si="4"/>
        <v>NO APLICA</v>
      </c>
      <c r="V29" s="5" t="s">
        <v>144</v>
      </c>
      <c r="W29" s="69">
        <f t="shared" si="3"/>
        <v>0</v>
      </c>
    </row>
    <row r="30" spans="1:25" s="7" customFormat="1" ht="45" customHeight="1" x14ac:dyDescent="0.25">
      <c r="A30" s="104">
        <v>19</v>
      </c>
      <c r="B30" s="101" t="s">
        <v>6</v>
      </c>
      <c r="C30" s="60" t="s">
        <v>110</v>
      </c>
      <c r="D30" s="60" t="s">
        <v>74</v>
      </c>
      <c r="E30" s="31" t="s">
        <v>166</v>
      </c>
      <c r="F30" s="31" t="s">
        <v>166</v>
      </c>
      <c r="G30" s="54">
        <v>5500</v>
      </c>
      <c r="H30" s="42">
        <v>5500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54">
        <f t="shared" si="5"/>
        <v>1375</v>
      </c>
      <c r="P30" s="55">
        <v>250.00000000000006</v>
      </c>
      <c r="Q30" s="51">
        <f t="shared" si="6"/>
        <v>7125</v>
      </c>
      <c r="R30" s="75">
        <v>1202.08</v>
      </c>
      <c r="S30" s="78">
        <f t="shared" si="1"/>
        <v>5922.92</v>
      </c>
      <c r="T30" s="59" t="str">
        <f t="shared" si="4"/>
        <v>NO APLICA</v>
      </c>
      <c r="V30" s="5" t="s">
        <v>144</v>
      </c>
      <c r="W30" s="69">
        <f t="shared" si="3"/>
        <v>0</v>
      </c>
    </row>
    <row r="31" spans="1:25" s="7" customFormat="1" ht="45" customHeight="1" x14ac:dyDescent="0.25">
      <c r="A31" s="104">
        <v>20</v>
      </c>
      <c r="B31" s="101" t="s">
        <v>6</v>
      </c>
      <c r="C31" s="60" t="s">
        <v>61</v>
      </c>
      <c r="D31" s="60" t="s">
        <v>68</v>
      </c>
      <c r="E31" s="31" t="s">
        <v>166</v>
      </c>
      <c r="F31" s="31" t="s">
        <v>166</v>
      </c>
      <c r="G31" s="54">
        <v>7000</v>
      </c>
      <c r="H31" s="42">
        <v>7000</v>
      </c>
      <c r="I31" s="42">
        <v>0</v>
      </c>
      <c r="J31" s="42">
        <v>375.0000000000004</v>
      </c>
      <c r="K31" s="42">
        <v>0</v>
      </c>
      <c r="L31" s="42">
        <v>0</v>
      </c>
      <c r="M31" s="42">
        <v>0</v>
      </c>
      <c r="N31" s="42">
        <v>0</v>
      </c>
      <c r="O31" s="54">
        <f t="shared" si="5"/>
        <v>1750</v>
      </c>
      <c r="P31" s="55">
        <v>250.00000000000006</v>
      </c>
      <c r="Q31" s="51">
        <f t="shared" si="6"/>
        <v>9375</v>
      </c>
      <c r="R31" s="75">
        <v>1743.2700000000002</v>
      </c>
      <c r="S31" s="78">
        <f t="shared" si="1"/>
        <v>7631.73</v>
      </c>
      <c r="T31" s="59" t="str">
        <f t="shared" si="4"/>
        <v>NO APLICA</v>
      </c>
      <c r="V31" s="5" t="s">
        <v>144</v>
      </c>
      <c r="W31" s="69">
        <f t="shared" si="3"/>
        <v>0</v>
      </c>
    </row>
    <row r="32" spans="1:25" s="7" customFormat="1" ht="45" customHeight="1" x14ac:dyDescent="0.25">
      <c r="A32" s="104">
        <v>21</v>
      </c>
      <c r="B32" s="101" t="s">
        <v>6</v>
      </c>
      <c r="C32" s="60" t="s">
        <v>210</v>
      </c>
      <c r="D32" s="60" t="s">
        <v>126</v>
      </c>
      <c r="E32" s="31" t="s">
        <v>173</v>
      </c>
      <c r="F32" s="31" t="s">
        <v>251</v>
      </c>
      <c r="G32" s="54">
        <v>15000</v>
      </c>
      <c r="H32" s="42">
        <v>15000</v>
      </c>
      <c r="I32" s="42">
        <v>0</v>
      </c>
      <c r="J32" s="54">
        <v>375.0000000000004</v>
      </c>
      <c r="K32" s="42">
        <v>0</v>
      </c>
      <c r="L32" s="42">
        <v>0</v>
      </c>
      <c r="M32" s="42">
        <v>0</v>
      </c>
      <c r="N32" s="42">
        <v>0</v>
      </c>
      <c r="O32" s="54">
        <f t="shared" si="5"/>
        <v>3750</v>
      </c>
      <c r="P32" s="55">
        <v>250.00000000000006</v>
      </c>
      <c r="Q32" s="51">
        <f t="shared" si="6"/>
        <v>19375</v>
      </c>
      <c r="R32" s="75">
        <v>10586.75</v>
      </c>
      <c r="S32" s="78">
        <f t="shared" si="1"/>
        <v>8788.25</v>
      </c>
      <c r="T32" s="59" t="str">
        <f t="shared" si="4"/>
        <v>NO APLICA</v>
      </c>
      <c r="V32" s="5" t="s">
        <v>144</v>
      </c>
      <c r="W32" s="69">
        <f t="shared" si="3"/>
        <v>0</v>
      </c>
    </row>
    <row r="33" spans="1:23" s="7" customFormat="1" ht="45" customHeight="1" x14ac:dyDescent="0.25">
      <c r="A33" s="104">
        <v>22</v>
      </c>
      <c r="B33" s="101" t="s">
        <v>6</v>
      </c>
      <c r="C33" s="60" t="s">
        <v>50</v>
      </c>
      <c r="D33" s="60" t="s">
        <v>63</v>
      </c>
      <c r="E33" s="31" t="s">
        <v>173</v>
      </c>
      <c r="F33" s="31" t="s">
        <v>251</v>
      </c>
      <c r="G33" s="54">
        <v>6000</v>
      </c>
      <c r="H33" s="42">
        <v>6000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54">
        <f t="shared" si="5"/>
        <v>1500</v>
      </c>
      <c r="P33" s="55">
        <v>250.00000000000006</v>
      </c>
      <c r="Q33" s="51">
        <f t="shared" si="6"/>
        <v>7750</v>
      </c>
      <c r="R33" s="75">
        <v>1328.33</v>
      </c>
      <c r="S33" s="78">
        <f t="shared" si="1"/>
        <v>6421.67</v>
      </c>
      <c r="T33" s="59" t="str">
        <f t="shared" si="4"/>
        <v>NO APLICA</v>
      </c>
      <c r="V33" s="5" t="s">
        <v>144</v>
      </c>
      <c r="W33" s="69">
        <f t="shared" si="3"/>
        <v>0</v>
      </c>
    </row>
    <row r="34" spans="1:23" s="7" customFormat="1" ht="45" customHeight="1" x14ac:dyDescent="0.25">
      <c r="A34" s="104">
        <v>23</v>
      </c>
      <c r="B34" s="101" t="s">
        <v>6</v>
      </c>
      <c r="C34" s="60" t="s">
        <v>51</v>
      </c>
      <c r="D34" s="60" t="s">
        <v>76</v>
      </c>
      <c r="E34" s="31" t="s">
        <v>173</v>
      </c>
      <c r="F34" s="31" t="s">
        <v>251</v>
      </c>
      <c r="G34" s="54">
        <v>11000</v>
      </c>
      <c r="H34" s="42">
        <v>11000</v>
      </c>
      <c r="I34" s="42">
        <v>0</v>
      </c>
      <c r="J34" s="42">
        <v>375.0000000000004</v>
      </c>
      <c r="K34" s="42">
        <v>0</v>
      </c>
      <c r="L34" s="42">
        <v>0</v>
      </c>
      <c r="M34" s="42">
        <v>0</v>
      </c>
      <c r="N34" s="42">
        <v>0</v>
      </c>
      <c r="O34" s="54">
        <f t="shared" si="5"/>
        <v>2750</v>
      </c>
      <c r="P34" s="55">
        <v>250.00000000000006</v>
      </c>
      <c r="Q34" s="51">
        <f t="shared" si="6"/>
        <v>14375</v>
      </c>
      <c r="R34" s="75">
        <v>3124.8</v>
      </c>
      <c r="S34" s="78">
        <f t="shared" si="1"/>
        <v>11250.2</v>
      </c>
      <c r="T34" s="59" t="str">
        <f t="shared" si="4"/>
        <v>NO APLICA</v>
      </c>
      <c r="V34" s="5" t="s">
        <v>144</v>
      </c>
      <c r="W34" s="69">
        <f t="shared" si="3"/>
        <v>0</v>
      </c>
    </row>
    <row r="35" spans="1:23" s="7" customFormat="1" ht="45" customHeight="1" x14ac:dyDescent="0.25">
      <c r="A35" s="104">
        <v>24</v>
      </c>
      <c r="B35" s="101" t="s">
        <v>6</v>
      </c>
      <c r="C35" s="60" t="s">
        <v>139</v>
      </c>
      <c r="D35" s="60" t="s">
        <v>63</v>
      </c>
      <c r="E35" s="31" t="s">
        <v>158</v>
      </c>
      <c r="F35" s="31" t="s">
        <v>164</v>
      </c>
      <c r="G35" s="54">
        <v>6000</v>
      </c>
      <c r="H35" s="42">
        <v>6000</v>
      </c>
      <c r="I35" s="42">
        <v>0</v>
      </c>
      <c r="J35" s="54">
        <v>0</v>
      </c>
      <c r="K35" s="42">
        <v>0</v>
      </c>
      <c r="L35" s="42">
        <v>0</v>
      </c>
      <c r="M35" s="42">
        <v>0</v>
      </c>
      <c r="N35" s="42">
        <v>0</v>
      </c>
      <c r="O35" s="54">
        <f t="shared" si="5"/>
        <v>1500</v>
      </c>
      <c r="P35" s="55">
        <v>250.00000000000006</v>
      </c>
      <c r="Q35" s="51">
        <f t="shared" si="6"/>
        <v>7750</v>
      </c>
      <c r="R35" s="75">
        <v>1328.33</v>
      </c>
      <c r="S35" s="78">
        <f t="shared" si="1"/>
        <v>6421.67</v>
      </c>
      <c r="T35" s="59" t="str">
        <f t="shared" si="4"/>
        <v>NO APLICA</v>
      </c>
      <c r="V35" s="5" t="s">
        <v>144</v>
      </c>
      <c r="W35" s="69">
        <f t="shared" si="3"/>
        <v>0</v>
      </c>
    </row>
    <row r="36" spans="1:23" s="7" customFormat="1" ht="45" customHeight="1" x14ac:dyDescent="0.25">
      <c r="A36" s="104">
        <v>25</v>
      </c>
      <c r="B36" s="101" t="s">
        <v>6</v>
      </c>
      <c r="C36" s="60" t="s">
        <v>211</v>
      </c>
      <c r="D36" s="60" t="s">
        <v>212</v>
      </c>
      <c r="E36" s="31" t="s">
        <v>158</v>
      </c>
      <c r="F36" s="31" t="s">
        <v>174</v>
      </c>
      <c r="G36" s="54">
        <v>15000</v>
      </c>
      <c r="H36" s="42">
        <v>15000</v>
      </c>
      <c r="I36" s="42">
        <v>0</v>
      </c>
      <c r="J36" s="42">
        <v>375.0000000000004</v>
      </c>
      <c r="K36" s="42">
        <v>0</v>
      </c>
      <c r="L36" s="42">
        <v>0</v>
      </c>
      <c r="M36" s="42">
        <v>0</v>
      </c>
      <c r="N36" s="42">
        <v>0</v>
      </c>
      <c r="O36" s="54">
        <f t="shared" si="5"/>
        <v>3750</v>
      </c>
      <c r="P36" s="55">
        <v>250.00000000000006</v>
      </c>
      <c r="Q36" s="51">
        <f t="shared" si="6"/>
        <v>19375</v>
      </c>
      <c r="R36" s="75">
        <v>4297</v>
      </c>
      <c r="S36" s="78">
        <f t="shared" si="1"/>
        <v>15078</v>
      </c>
      <c r="T36" s="59" t="str">
        <f t="shared" si="4"/>
        <v>NO APLICA</v>
      </c>
      <c r="V36" s="5" t="s">
        <v>144</v>
      </c>
      <c r="W36" s="69">
        <f t="shared" si="3"/>
        <v>0</v>
      </c>
    </row>
    <row r="37" spans="1:23" s="8" customFormat="1" ht="45" customHeight="1" x14ac:dyDescent="0.25">
      <c r="A37" s="104">
        <v>26</v>
      </c>
      <c r="B37" s="101" t="s">
        <v>6</v>
      </c>
      <c r="C37" s="60" t="s">
        <v>58</v>
      </c>
      <c r="D37" s="60" t="s">
        <v>63</v>
      </c>
      <c r="E37" s="31" t="s">
        <v>158</v>
      </c>
      <c r="F37" s="31" t="s">
        <v>174</v>
      </c>
      <c r="G37" s="54">
        <v>6000</v>
      </c>
      <c r="H37" s="42">
        <v>6000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54">
        <f t="shared" si="5"/>
        <v>1500</v>
      </c>
      <c r="P37" s="55">
        <v>250.00000000000006</v>
      </c>
      <c r="Q37" s="51">
        <f t="shared" si="6"/>
        <v>7750</v>
      </c>
      <c r="R37" s="75">
        <v>1328.33</v>
      </c>
      <c r="S37" s="78">
        <f t="shared" si="1"/>
        <v>6421.67</v>
      </c>
      <c r="T37" s="59" t="str">
        <f t="shared" si="4"/>
        <v>NO APLICA</v>
      </c>
      <c r="V37" s="5" t="s">
        <v>144</v>
      </c>
      <c r="W37" s="69">
        <f t="shared" si="3"/>
        <v>0</v>
      </c>
    </row>
    <row r="38" spans="1:23" s="8" customFormat="1" ht="45" customHeight="1" x14ac:dyDescent="0.25">
      <c r="A38" s="104">
        <v>27</v>
      </c>
      <c r="B38" s="101" t="s">
        <v>6</v>
      </c>
      <c r="C38" s="60" t="s">
        <v>15</v>
      </c>
      <c r="D38" s="60" t="s">
        <v>213</v>
      </c>
      <c r="E38" s="31" t="s">
        <v>158</v>
      </c>
      <c r="F38" s="31" t="s">
        <v>256</v>
      </c>
      <c r="G38" s="54">
        <v>8000</v>
      </c>
      <c r="H38" s="42">
        <v>8000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54">
        <f t="shared" si="5"/>
        <v>2000</v>
      </c>
      <c r="P38" s="55">
        <v>250.00000000000006</v>
      </c>
      <c r="Q38" s="51">
        <f t="shared" si="6"/>
        <v>10250</v>
      </c>
      <c r="R38" s="75">
        <v>4259.05</v>
      </c>
      <c r="S38" s="78">
        <f t="shared" si="1"/>
        <v>5990.95</v>
      </c>
      <c r="T38" s="59" t="str">
        <f t="shared" si="4"/>
        <v>NO APLICA</v>
      </c>
      <c r="V38" s="5" t="s">
        <v>144</v>
      </c>
      <c r="W38" s="69">
        <f t="shared" si="3"/>
        <v>0</v>
      </c>
    </row>
    <row r="39" spans="1:23" s="8" customFormat="1" ht="45" customHeight="1" x14ac:dyDescent="0.25">
      <c r="A39" s="104">
        <v>28</v>
      </c>
      <c r="B39" s="101" t="s">
        <v>6</v>
      </c>
      <c r="C39" s="60" t="s">
        <v>62</v>
      </c>
      <c r="D39" s="60" t="s">
        <v>214</v>
      </c>
      <c r="E39" s="31" t="s">
        <v>158</v>
      </c>
      <c r="F39" s="31" t="s">
        <v>250</v>
      </c>
      <c r="G39" s="54">
        <v>8000</v>
      </c>
      <c r="H39" s="42">
        <v>8000</v>
      </c>
      <c r="I39" s="42">
        <v>0</v>
      </c>
      <c r="J39" s="42">
        <v>375.0000000000004</v>
      </c>
      <c r="K39" s="42">
        <v>0</v>
      </c>
      <c r="L39" s="42">
        <v>0</v>
      </c>
      <c r="M39" s="42">
        <v>0</v>
      </c>
      <c r="N39" s="42">
        <v>0</v>
      </c>
      <c r="O39" s="54">
        <f t="shared" si="5"/>
        <v>2000</v>
      </c>
      <c r="P39" s="55">
        <v>250.00000000000006</v>
      </c>
      <c r="Q39" s="51">
        <f t="shared" si="6"/>
        <v>10625</v>
      </c>
      <c r="R39" s="75">
        <v>2245.65</v>
      </c>
      <c r="S39" s="78">
        <f t="shared" si="1"/>
        <v>8379.35</v>
      </c>
      <c r="T39" s="59" t="str">
        <f t="shared" si="4"/>
        <v>NO APLICA</v>
      </c>
      <c r="V39" s="5" t="s">
        <v>144</v>
      </c>
      <c r="W39" s="69">
        <f t="shared" si="3"/>
        <v>0</v>
      </c>
    </row>
    <row r="40" spans="1:23" s="8" customFormat="1" ht="45" customHeight="1" x14ac:dyDescent="0.25">
      <c r="A40" s="104">
        <v>29</v>
      </c>
      <c r="B40" s="101" t="s">
        <v>6</v>
      </c>
      <c r="C40" s="60" t="s">
        <v>215</v>
      </c>
      <c r="D40" s="60" t="s">
        <v>67</v>
      </c>
      <c r="E40" s="31" t="s">
        <v>158</v>
      </c>
      <c r="F40" s="31" t="s">
        <v>252</v>
      </c>
      <c r="G40" s="54">
        <v>6000</v>
      </c>
      <c r="H40" s="42">
        <v>6000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54">
        <f t="shared" si="5"/>
        <v>1500</v>
      </c>
      <c r="P40" s="55">
        <v>250.00000000000006</v>
      </c>
      <c r="Q40" s="51">
        <f t="shared" si="6"/>
        <v>7750</v>
      </c>
      <c r="R40" s="75">
        <v>1429.13</v>
      </c>
      <c r="S40" s="78">
        <f t="shared" si="1"/>
        <v>6320.87</v>
      </c>
      <c r="T40" s="59" t="str">
        <f t="shared" si="4"/>
        <v>NO APLICA</v>
      </c>
      <c r="V40" s="5" t="s">
        <v>144</v>
      </c>
      <c r="W40" s="69">
        <f t="shared" si="3"/>
        <v>0</v>
      </c>
    </row>
    <row r="41" spans="1:23" s="8" customFormat="1" ht="45" customHeight="1" x14ac:dyDescent="0.25">
      <c r="A41" s="104">
        <v>30</v>
      </c>
      <c r="B41" s="101" t="s">
        <v>6</v>
      </c>
      <c r="C41" s="60" t="s">
        <v>96</v>
      </c>
      <c r="D41" s="60" t="s">
        <v>216</v>
      </c>
      <c r="E41" s="31" t="s">
        <v>158</v>
      </c>
      <c r="F41" s="31" t="s">
        <v>169</v>
      </c>
      <c r="G41" s="54">
        <v>8000</v>
      </c>
      <c r="H41" s="42">
        <v>8000</v>
      </c>
      <c r="I41" s="42">
        <v>0</v>
      </c>
      <c r="J41" s="54">
        <v>0</v>
      </c>
      <c r="K41" s="42">
        <v>0</v>
      </c>
      <c r="L41" s="42">
        <v>0</v>
      </c>
      <c r="M41" s="42">
        <v>0</v>
      </c>
      <c r="N41" s="42">
        <v>0</v>
      </c>
      <c r="O41" s="54">
        <f t="shared" si="5"/>
        <v>2000</v>
      </c>
      <c r="P41" s="55">
        <v>250.00000000000006</v>
      </c>
      <c r="Q41" s="51">
        <f t="shared" si="6"/>
        <v>10250</v>
      </c>
      <c r="R41" s="75">
        <v>2062.73</v>
      </c>
      <c r="S41" s="78">
        <f t="shared" si="1"/>
        <v>8187.27</v>
      </c>
      <c r="T41" s="59" t="str">
        <f t="shared" si="4"/>
        <v>NO APLICA</v>
      </c>
      <c r="V41" s="5" t="s">
        <v>144</v>
      </c>
      <c r="W41" s="69">
        <f t="shared" si="3"/>
        <v>0</v>
      </c>
    </row>
    <row r="42" spans="1:23" s="8" customFormat="1" ht="45" customHeight="1" x14ac:dyDescent="0.25">
      <c r="A42" s="104">
        <v>31</v>
      </c>
      <c r="B42" s="101" t="s">
        <v>6</v>
      </c>
      <c r="C42" s="60" t="s">
        <v>16</v>
      </c>
      <c r="D42" s="60" t="s">
        <v>17</v>
      </c>
      <c r="E42" s="31" t="s">
        <v>158</v>
      </c>
      <c r="F42" s="31" t="s">
        <v>169</v>
      </c>
      <c r="G42" s="54">
        <v>7000</v>
      </c>
      <c r="H42" s="42">
        <v>7000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54">
        <f t="shared" si="5"/>
        <v>1750</v>
      </c>
      <c r="P42" s="55">
        <v>250.00000000000006</v>
      </c>
      <c r="Q42" s="51">
        <f t="shared" si="6"/>
        <v>9000</v>
      </c>
      <c r="R42" s="75">
        <v>1663.9600000000003</v>
      </c>
      <c r="S42" s="78">
        <f t="shared" si="1"/>
        <v>7336.04</v>
      </c>
      <c r="T42" s="59" t="str">
        <f t="shared" si="4"/>
        <v>NO APLICA</v>
      </c>
      <c r="V42" s="5" t="s">
        <v>144</v>
      </c>
      <c r="W42" s="69">
        <f t="shared" si="3"/>
        <v>0</v>
      </c>
    </row>
    <row r="43" spans="1:23" s="8" customFormat="1" ht="45" customHeight="1" x14ac:dyDescent="0.25">
      <c r="A43" s="104">
        <v>32</v>
      </c>
      <c r="B43" s="101" t="s">
        <v>6</v>
      </c>
      <c r="C43" s="60" t="s">
        <v>45</v>
      </c>
      <c r="D43" s="60" t="s">
        <v>14</v>
      </c>
      <c r="E43" s="31" t="s">
        <v>158</v>
      </c>
      <c r="F43" s="31" t="s">
        <v>168</v>
      </c>
      <c r="G43" s="54">
        <v>8000</v>
      </c>
      <c r="H43" s="42">
        <v>8000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54">
        <f t="shared" si="5"/>
        <v>2000</v>
      </c>
      <c r="P43" s="55">
        <v>250</v>
      </c>
      <c r="Q43" s="51">
        <f t="shared" si="6"/>
        <v>10250</v>
      </c>
      <c r="R43" s="75">
        <v>3540.39</v>
      </c>
      <c r="S43" s="78">
        <f t="shared" si="1"/>
        <v>6709.6100000000006</v>
      </c>
      <c r="T43" s="59" t="str">
        <f t="shared" si="4"/>
        <v>NO APLICA</v>
      </c>
      <c r="V43" s="5" t="s">
        <v>144</v>
      </c>
      <c r="W43" s="69">
        <f t="shared" si="3"/>
        <v>0</v>
      </c>
    </row>
    <row r="44" spans="1:23" s="8" customFormat="1" ht="45" customHeight="1" x14ac:dyDescent="0.25">
      <c r="A44" s="104">
        <v>33</v>
      </c>
      <c r="B44" s="101" t="s">
        <v>6</v>
      </c>
      <c r="C44" s="60" t="s">
        <v>133</v>
      </c>
      <c r="D44" s="60" t="s">
        <v>71</v>
      </c>
      <c r="E44" s="31" t="s">
        <v>158</v>
      </c>
      <c r="F44" s="31" t="s">
        <v>168</v>
      </c>
      <c r="G44" s="54">
        <v>5500</v>
      </c>
      <c r="H44" s="42">
        <v>5500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54">
        <f t="shared" si="5"/>
        <v>1375</v>
      </c>
      <c r="P44" s="55">
        <v>250.00000000000006</v>
      </c>
      <c r="Q44" s="51">
        <f t="shared" si="6"/>
        <v>7125</v>
      </c>
      <c r="R44" s="75">
        <v>1294.48</v>
      </c>
      <c r="S44" s="78">
        <f t="shared" si="1"/>
        <v>5830.52</v>
      </c>
      <c r="T44" s="59" t="str">
        <f t="shared" si="4"/>
        <v>NO APLICA</v>
      </c>
      <c r="V44" s="5" t="s">
        <v>144</v>
      </c>
      <c r="W44" s="69">
        <f t="shared" si="3"/>
        <v>0</v>
      </c>
    </row>
    <row r="45" spans="1:23" s="8" customFormat="1" ht="45" customHeight="1" x14ac:dyDescent="0.25">
      <c r="A45" s="104">
        <v>34</v>
      </c>
      <c r="B45" s="101" t="s">
        <v>6</v>
      </c>
      <c r="C45" s="60" t="s">
        <v>136</v>
      </c>
      <c r="D45" s="60" t="s">
        <v>77</v>
      </c>
      <c r="E45" s="31" t="s">
        <v>158</v>
      </c>
      <c r="F45" s="31" t="s">
        <v>168</v>
      </c>
      <c r="G45" s="54">
        <v>5000</v>
      </c>
      <c r="H45" s="42">
        <v>5000</v>
      </c>
      <c r="I45" s="42">
        <v>0</v>
      </c>
      <c r="J45" s="54">
        <v>0</v>
      </c>
      <c r="K45" s="42">
        <v>0</v>
      </c>
      <c r="L45" s="42">
        <v>0</v>
      </c>
      <c r="M45" s="42">
        <v>0</v>
      </c>
      <c r="N45" s="42">
        <v>0</v>
      </c>
      <c r="O45" s="54">
        <f t="shared" si="5"/>
        <v>1250</v>
      </c>
      <c r="P45" s="55">
        <v>250.00000000000006</v>
      </c>
      <c r="Q45" s="51">
        <f t="shared" si="6"/>
        <v>6500</v>
      </c>
      <c r="R45" s="75">
        <v>1075.83</v>
      </c>
      <c r="S45" s="78">
        <f t="shared" si="1"/>
        <v>5424.17</v>
      </c>
      <c r="T45" s="59" t="str">
        <f t="shared" si="4"/>
        <v>NO APLICA</v>
      </c>
      <c r="V45" s="5" t="s">
        <v>144</v>
      </c>
      <c r="W45" s="69">
        <f t="shared" si="3"/>
        <v>0</v>
      </c>
    </row>
    <row r="46" spans="1:23" s="8" customFormat="1" ht="45" customHeight="1" x14ac:dyDescent="0.25">
      <c r="A46" s="104">
        <v>35</v>
      </c>
      <c r="B46" s="101" t="s">
        <v>6</v>
      </c>
      <c r="C46" s="60" t="s">
        <v>56</v>
      </c>
      <c r="D46" s="60" t="s">
        <v>10</v>
      </c>
      <c r="E46" s="31" t="s">
        <v>158</v>
      </c>
      <c r="F46" s="31" t="s">
        <v>168</v>
      </c>
      <c r="G46" s="54">
        <v>4500</v>
      </c>
      <c r="H46" s="42">
        <v>4500</v>
      </c>
      <c r="I46" s="42">
        <v>0</v>
      </c>
      <c r="J46" s="54">
        <v>0</v>
      </c>
      <c r="K46" s="42">
        <v>0</v>
      </c>
      <c r="L46" s="42">
        <v>0</v>
      </c>
      <c r="M46" s="42">
        <v>0</v>
      </c>
      <c r="N46" s="42">
        <v>0</v>
      </c>
      <c r="O46" s="54">
        <f t="shared" si="5"/>
        <v>1125</v>
      </c>
      <c r="P46" s="55">
        <v>250.00000000000006</v>
      </c>
      <c r="Q46" s="51">
        <f t="shared" si="6"/>
        <v>5875</v>
      </c>
      <c r="R46" s="75">
        <v>3228.65</v>
      </c>
      <c r="S46" s="78">
        <f t="shared" si="1"/>
        <v>2646.35</v>
      </c>
      <c r="T46" s="59" t="str">
        <f t="shared" si="4"/>
        <v>NO APLICA</v>
      </c>
      <c r="V46" s="5" t="s">
        <v>144</v>
      </c>
      <c r="W46" s="69">
        <f t="shared" si="3"/>
        <v>0</v>
      </c>
    </row>
    <row r="47" spans="1:23" s="8" customFormat="1" ht="45" customHeight="1" x14ac:dyDescent="0.25">
      <c r="A47" s="104">
        <v>36</v>
      </c>
      <c r="B47" s="101" t="s">
        <v>6</v>
      </c>
      <c r="C47" s="60" t="s">
        <v>123</v>
      </c>
      <c r="D47" s="60" t="s">
        <v>10</v>
      </c>
      <c r="E47" s="31" t="s">
        <v>158</v>
      </c>
      <c r="F47" s="31" t="s">
        <v>168</v>
      </c>
      <c r="G47" s="54">
        <v>4500</v>
      </c>
      <c r="H47" s="42">
        <v>4500</v>
      </c>
      <c r="I47" s="42">
        <v>0</v>
      </c>
      <c r="J47" s="54">
        <v>0</v>
      </c>
      <c r="K47" s="42">
        <v>0</v>
      </c>
      <c r="L47" s="42">
        <v>0</v>
      </c>
      <c r="M47" s="42">
        <v>0</v>
      </c>
      <c r="N47" s="42">
        <v>0</v>
      </c>
      <c r="O47" s="54">
        <f t="shared" si="5"/>
        <v>1125</v>
      </c>
      <c r="P47" s="55">
        <v>250.00000000000006</v>
      </c>
      <c r="Q47" s="51">
        <f t="shared" si="6"/>
        <v>5875</v>
      </c>
      <c r="R47" s="75">
        <v>896.15</v>
      </c>
      <c r="S47" s="78">
        <f t="shared" si="1"/>
        <v>4978.8500000000004</v>
      </c>
      <c r="T47" s="59" t="str">
        <f t="shared" si="4"/>
        <v>NO APLICA</v>
      </c>
      <c r="V47" s="5" t="s">
        <v>144</v>
      </c>
      <c r="W47" s="69">
        <f t="shared" si="3"/>
        <v>0</v>
      </c>
    </row>
    <row r="48" spans="1:23" s="8" customFormat="1" ht="45" customHeight="1" x14ac:dyDescent="0.25">
      <c r="A48" s="104">
        <v>37</v>
      </c>
      <c r="B48" s="101" t="s">
        <v>6</v>
      </c>
      <c r="C48" s="60" t="s">
        <v>217</v>
      </c>
      <c r="D48" s="60" t="s">
        <v>12</v>
      </c>
      <c r="E48" s="31" t="s">
        <v>158</v>
      </c>
      <c r="F48" s="31" t="s">
        <v>168</v>
      </c>
      <c r="G48" s="54">
        <v>3000</v>
      </c>
      <c r="H48" s="42">
        <v>3000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54">
        <f t="shared" si="5"/>
        <v>750</v>
      </c>
      <c r="P48" s="55">
        <v>250.00000000000006</v>
      </c>
      <c r="Q48" s="51">
        <f t="shared" si="6"/>
        <v>4000</v>
      </c>
      <c r="R48" s="75">
        <v>525</v>
      </c>
      <c r="S48" s="78">
        <f t="shared" si="1"/>
        <v>3475</v>
      </c>
      <c r="T48" s="59" t="str">
        <f t="shared" si="4"/>
        <v>NO APLICA</v>
      </c>
      <c r="V48" s="5" t="s">
        <v>144</v>
      </c>
      <c r="W48" s="69">
        <f t="shared" si="3"/>
        <v>0</v>
      </c>
    </row>
    <row r="49" spans="1:24" s="8" customFormat="1" ht="45" customHeight="1" x14ac:dyDescent="0.25">
      <c r="A49" s="104">
        <v>38</v>
      </c>
      <c r="B49" s="101" t="s">
        <v>6</v>
      </c>
      <c r="C49" s="60" t="s">
        <v>11</v>
      </c>
      <c r="D49" s="60" t="s">
        <v>12</v>
      </c>
      <c r="E49" s="31" t="s">
        <v>158</v>
      </c>
      <c r="F49" s="31" t="s">
        <v>168</v>
      </c>
      <c r="G49" s="54">
        <v>3000</v>
      </c>
      <c r="H49" s="42">
        <v>3000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54">
        <f t="shared" si="5"/>
        <v>750</v>
      </c>
      <c r="P49" s="55">
        <v>250.00000000000006</v>
      </c>
      <c r="Q49" s="51">
        <f t="shared" si="6"/>
        <v>4000</v>
      </c>
      <c r="R49" s="75">
        <v>525</v>
      </c>
      <c r="S49" s="78">
        <f t="shared" si="1"/>
        <v>3475</v>
      </c>
      <c r="T49" s="59" t="str">
        <f t="shared" si="4"/>
        <v>NO APLICA</v>
      </c>
      <c r="V49" s="5" t="s">
        <v>144</v>
      </c>
      <c r="W49" s="69">
        <f t="shared" si="3"/>
        <v>0</v>
      </c>
    </row>
    <row r="50" spans="1:24" s="8" customFormat="1" ht="45" customHeight="1" x14ac:dyDescent="0.25">
      <c r="A50" s="104">
        <v>39</v>
      </c>
      <c r="B50" s="101" t="s">
        <v>6</v>
      </c>
      <c r="C50" s="60" t="s">
        <v>218</v>
      </c>
      <c r="D50" s="60" t="s">
        <v>12</v>
      </c>
      <c r="E50" s="31" t="s">
        <v>158</v>
      </c>
      <c r="F50" s="31" t="s">
        <v>168</v>
      </c>
      <c r="G50" s="54">
        <v>3000</v>
      </c>
      <c r="H50" s="42">
        <v>3000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54">
        <f t="shared" si="5"/>
        <v>750</v>
      </c>
      <c r="P50" s="55">
        <v>250.00000000000006</v>
      </c>
      <c r="Q50" s="51">
        <f t="shared" si="6"/>
        <v>4000</v>
      </c>
      <c r="R50" s="75">
        <v>525</v>
      </c>
      <c r="S50" s="78">
        <f t="shared" si="1"/>
        <v>3475</v>
      </c>
      <c r="T50" s="59" t="str">
        <f t="shared" si="4"/>
        <v>NO APLICA</v>
      </c>
      <c r="V50" s="5" t="s">
        <v>144</v>
      </c>
      <c r="W50" s="69">
        <f t="shared" si="3"/>
        <v>0</v>
      </c>
    </row>
    <row r="51" spans="1:24" s="8" customFormat="1" ht="45" customHeight="1" x14ac:dyDescent="0.25">
      <c r="A51" s="104">
        <v>40</v>
      </c>
      <c r="B51" s="101" t="s">
        <v>6</v>
      </c>
      <c r="C51" s="60" t="s">
        <v>52</v>
      </c>
      <c r="D51" s="60" t="s">
        <v>12</v>
      </c>
      <c r="E51" s="31" t="s">
        <v>158</v>
      </c>
      <c r="F51" s="31" t="s">
        <v>168</v>
      </c>
      <c r="G51" s="54">
        <v>3000</v>
      </c>
      <c r="H51" s="42">
        <v>3000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54">
        <f t="shared" si="5"/>
        <v>750</v>
      </c>
      <c r="P51" s="55">
        <v>250.00000000000006</v>
      </c>
      <c r="Q51" s="51">
        <f t="shared" si="6"/>
        <v>4000</v>
      </c>
      <c r="R51" s="75">
        <v>525</v>
      </c>
      <c r="S51" s="78">
        <f t="shared" si="1"/>
        <v>3475</v>
      </c>
      <c r="T51" s="59" t="str">
        <f t="shared" si="4"/>
        <v>NO APLICA</v>
      </c>
      <c r="V51" s="5" t="s">
        <v>144</v>
      </c>
      <c r="W51" s="69">
        <f t="shared" si="3"/>
        <v>0</v>
      </c>
    </row>
    <row r="52" spans="1:24" s="8" customFormat="1" ht="45" customHeight="1" x14ac:dyDescent="0.25">
      <c r="A52" s="104">
        <v>41</v>
      </c>
      <c r="B52" s="101" t="s">
        <v>6</v>
      </c>
      <c r="C52" s="60" t="s">
        <v>88</v>
      </c>
      <c r="D52" s="60" t="s">
        <v>12</v>
      </c>
      <c r="E52" s="31" t="s">
        <v>158</v>
      </c>
      <c r="F52" s="31" t="s">
        <v>168</v>
      </c>
      <c r="G52" s="54">
        <v>3000</v>
      </c>
      <c r="H52" s="42">
        <v>3000</v>
      </c>
      <c r="I52" s="42">
        <v>0</v>
      </c>
      <c r="J52" s="54">
        <v>0</v>
      </c>
      <c r="K52" s="42">
        <v>0</v>
      </c>
      <c r="L52" s="42">
        <v>0</v>
      </c>
      <c r="M52" s="42">
        <v>0</v>
      </c>
      <c r="N52" s="42">
        <v>0</v>
      </c>
      <c r="O52" s="54">
        <f t="shared" si="5"/>
        <v>750</v>
      </c>
      <c r="P52" s="55">
        <v>250.00000000000006</v>
      </c>
      <c r="Q52" s="51">
        <f t="shared" si="6"/>
        <v>4000</v>
      </c>
      <c r="R52" s="75">
        <v>2522.7600000000002</v>
      </c>
      <c r="S52" s="78">
        <f t="shared" si="1"/>
        <v>1477.2399999999998</v>
      </c>
      <c r="T52" s="59" t="str">
        <f t="shared" si="4"/>
        <v>NO APLICA</v>
      </c>
      <c r="V52" s="5" t="s">
        <v>144</v>
      </c>
      <c r="W52" s="69">
        <f t="shared" si="3"/>
        <v>0</v>
      </c>
    </row>
    <row r="53" spans="1:24" s="8" customFormat="1" ht="45" customHeight="1" x14ac:dyDescent="0.25">
      <c r="A53" s="104">
        <v>42</v>
      </c>
      <c r="B53" s="101" t="s">
        <v>6</v>
      </c>
      <c r="C53" s="60" t="s">
        <v>138</v>
      </c>
      <c r="D53" s="60" t="s">
        <v>219</v>
      </c>
      <c r="E53" s="31" t="s">
        <v>158</v>
      </c>
      <c r="F53" s="31" t="s">
        <v>168</v>
      </c>
      <c r="G53" s="54">
        <v>3000</v>
      </c>
      <c r="H53" s="42">
        <v>3000</v>
      </c>
      <c r="I53" s="42">
        <v>0</v>
      </c>
      <c r="J53" s="54">
        <v>0</v>
      </c>
      <c r="K53" s="42">
        <v>0</v>
      </c>
      <c r="L53" s="42">
        <v>0</v>
      </c>
      <c r="M53" s="42">
        <v>0</v>
      </c>
      <c r="N53" s="42">
        <v>0</v>
      </c>
      <c r="O53" s="54">
        <f t="shared" si="5"/>
        <v>750</v>
      </c>
      <c r="P53" s="55">
        <v>250.00000000000006</v>
      </c>
      <c r="Q53" s="51">
        <f t="shared" si="6"/>
        <v>4000</v>
      </c>
      <c r="R53" s="75">
        <v>525</v>
      </c>
      <c r="S53" s="78">
        <f t="shared" si="1"/>
        <v>3475</v>
      </c>
      <c r="T53" s="59" t="str">
        <f t="shared" si="4"/>
        <v>NO APLICA</v>
      </c>
      <c r="V53" s="5" t="s">
        <v>144</v>
      </c>
      <c r="W53" s="69">
        <f t="shared" si="3"/>
        <v>0</v>
      </c>
    </row>
    <row r="54" spans="1:24" s="8" customFormat="1" ht="45" customHeight="1" x14ac:dyDescent="0.25">
      <c r="A54" s="104">
        <v>43</v>
      </c>
      <c r="B54" s="101" t="s">
        <v>6</v>
      </c>
      <c r="C54" s="60" t="s">
        <v>105</v>
      </c>
      <c r="D54" s="60" t="s">
        <v>219</v>
      </c>
      <c r="E54" s="31" t="s">
        <v>158</v>
      </c>
      <c r="F54" s="31" t="s">
        <v>168</v>
      </c>
      <c r="G54" s="54">
        <v>3000</v>
      </c>
      <c r="H54" s="42">
        <v>3000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54">
        <f t="shared" si="5"/>
        <v>750</v>
      </c>
      <c r="P54" s="55">
        <v>250.00000000000006</v>
      </c>
      <c r="Q54" s="51">
        <f t="shared" si="6"/>
        <v>4000</v>
      </c>
      <c r="R54" s="75">
        <v>525</v>
      </c>
      <c r="S54" s="78">
        <f t="shared" si="1"/>
        <v>3475</v>
      </c>
      <c r="T54" s="59" t="str">
        <f t="shared" si="4"/>
        <v>NO APLICA</v>
      </c>
      <c r="V54" s="5" t="s">
        <v>144</v>
      </c>
      <c r="W54" s="69">
        <f t="shared" si="3"/>
        <v>0</v>
      </c>
    </row>
    <row r="55" spans="1:24" s="8" customFormat="1" ht="45" customHeight="1" x14ac:dyDescent="0.25">
      <c r="A55" s="104">
        <v>44</v>
      </c>
      <c r="B55" s="101" t="s">
        <v>6</v>
      </c>
      <c r="C55" s="60" t="s">
        <v>220</v>
      </c>
      <c r="D55" s="60" t="s">
        <v>9</v>
      </c>
      <c r="E55" s="31" t="s">
        <v>158</v>
      </c>
      <c r="F55" s="31" t="s">
        <v>168</v>
      </c>
      <c r="G55" s="54">
        <v>4500</v>
      </c>
      <c r="H55" s="42">
        <v>4500</v>
      </c>
      <c r="I55" s="42">
        <v>0</v>
      </c>
      <c r="J55" s="54">
        <v>0</v>
      </c>
      <c r="K55" s="42">
        <v>0</v>
      </c>
      <c r="L55" s="42">
        <v>0</v>
      </c>
      <c r="M55" s="42">
        <v>0</v>
      </c>
      <c r="N55" s="42">
        <v>0</v>
      </c>
      <c r="O55" s="54">
        <f t="shared" si="5"/>
        <v>1125</v>
      </c>
      <c r="P55" s="55">
        <v>250.00000000000006</v>
      </c>
      <c r="Q55" s="51">
        <f t="shared" si="6"/>
        <v>5875</v>
      </c>
      <c r="R55" s="75">
        <v>3541.68</v>
      </c>
      <c r="S55" s="78">
        <f t="shared" si="1"/>
        <v>2333.3200000000002</v>
      </c>
      <c r="T55" s="59">
        <f t="shared" ref="T55:T58" si="7">W55</f>
        <v>726</v>
      </c>
      <c r="V55" s="5" t="s">
        <v>144</v>
      </c>
      <c r="W55" s="69">
        <f t="shared" si="3"/>
        <v>726</v>
      </c>
      <c r="X55" s="8">
        <v>726</v>
      </c>
    </row>
    <row r="56" spans="1:24" s="8" customFormat="1" ht="45" customHeight="1" x14ac:dyDescent="0.25">
      <c r="A56" s="104">
        <v>45</v>
      </c>
      <c r="B56" s="101" t="s">
        <v>6</v>
      </c>
      <c r="C56" s="60" t="s">
        <v>8</v>
      </c>
      <c r="D56" s="60" t="s">
        <v>9</v>
      </c>
      <c r="E56" s="31" t="s">
        <v>158</v>
      </c>
      <c r="F56" s="31" t="s">
        <v>168</v>
      </c>
      <c r="G56" s="54">
        <v>4500</v>
      </c>
      <c r="H56" s="42">
        <v>4500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54">
        <f t="shared" si="5"/>
        <v>1125</v>
      </c>
      <c r="P56" s="55">
        <v>250.00000000000006</v>
      </c>
      <c r="Q56" s="51">
        <f t="shared" si="6"/>
        <v>5875</v>
      </c>
      <c r="R56" s="75">
        <v>2121.9499999999998</v>
      </c>
      <c r="S56" s="78">
        <f t="shared" si="1"/>
        <v>3753.05</v>
      </c>
      <c r="T56" s="59" t="str">
        <f t="shared" si="4"/>
        <v>NO APLICA</v>
      </c>
      <c r="V56" s="5" t="s">
        <v>144</v>
      </c>
      <c r="W56" s="69">
        <f t="shared" si="3"/>
        <v>0</v>
      </c>
    </row>
    <row r="57" spans="1:24" s="8" customFormat="1" ht="45" customHeight="1" x14ac:dyDescent="0.25">
      <c r="A57" s="104">
        <v>46</v>
      </c>
      <c r="B57" s="101" t="s">
        <v>6</v>
      </c>
      <c r="C57" s="60" t="s">
        <v>142</v>
      </c>
      <c r="D57" s="60" t="s">
        <v>9</v>
      </c>
      <c r="E57" s="31" t="s">
        <v>158</v>
      </c>
      <c r="F57" s="31" t="s">
        <v>168</v>
      </c>
      <c r="G57" s="54">
        <v>4500</v>
      </c>
      <c r="H57" s="42">
        <v>4500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54">
        <f t="shared" si="5"/>
        <v>1125</v>
      </c>
      <c r="P57" s="55">
        <v>250.00000000000006</v>
      </c>
      <c r="Q57" s="51">
        <f t="shared" si="6"/>
        <v>5875</v>
      </c>
      <c r="R57" s="75">
        <v>896.15</v>
      </c>
      <c r="S57" s="78">
        <f t="shared" si="1"/>
        <v>4978.8500000000004</v>
      </c>
      <c r="T57" s="59" t="str">
        <f t="shared" si="4"/>
        <v>NO APLICA</v>
      </c>
      <c r="V57" s="5" t="s">
        <v>144</v>
      </c>
      <c r="W57" s="69">
        <f t="shared" si="3"/>
        <v>0</v>
      </c>
    </row>
    <row r="58" spans="1:24" s="8" customFormat="1" ht="45" customHeight="1" x14ac:dyDescent="0.25">
      <c r="A58" s="104">
        <v>47</v>
      </c>
      <c r="B58" s="101" t="s">
        <v>6</v>
      </c>
      <c r="C58" s="60" t="s">
        <v>221</v>
      </c>
      <c r="D58" s="60" t="s">
        <v>9</v>
      </c>
      <c r="E58" s="31" t="s">
        <v>158</v>
      </c>
      <c r="F58" s="31" t="s">
        <v>168</v>
      </c>
      <c r="G58" s="54">
        <v>4500</v>
      </c>
      <c r="H58" s="42">
        <v>4500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54">
        <f t="shared" si="5"/>
        <v>1125</v>
      </c>
      <c r="P58" s="55">
        <v>250.00000000000006</v>
      </c>
      <c r="Q58" s="51">
        <f t="shared" si="6"/>
        <v>5875</v>
      </c>
      <c r="R58" s="75">
        <v>896.15</v>
      </c>
      <c r="S58" s="78">
        <f t="shared" si="1"/>
        <v>4978.8500000000004</v>
      </c>
      <c r="T58" s="59" t="str">
        <f t="shared" si="4"/>
        <v>NO APLICA</v>
      </c>
      <c r="V58" s="5" t="s">
        <v>144</v>
      </c>
      <c r="W58" s="69">
        <f t="shared" si="3"/>
        <v>0</v>
      </c>
    </row>
    <row r="59" spans="1:24" s="8" customFormat="1" ht="45" customHeight="1" x14ac:dyDescent="0.25">
      <c r="A59" s="104">
        <v>48</v>
      </c>
      <c r="B59" s="101" t="s">
        <v>6</v>
      </c>
      <c r="C59" s="60" t="s">
        <v>222</v>
      </c>
      <c r="D59" s="60" t="s">
        <v>107</v>
      </c>
      <c r="E59" s="31" t="s">
        <v>158</v>
      </c>
      <c r="F59" s="31" t="s">
        <v>176</v>
      </c>
      <c r="G59" s="54">
        <v>15000</v>
      </c>
      <c r="H59" s="42">
        <v>15000</v>
      </c>
      <c r="I59" s="42">
        <v>0</v>
      </c>
      <c r="J59" s="42">
        <v>375.0000000000004</v>
      </c>
      <c r="K59" s="42">
        <v>0</v>
      </c>
      <c r="L59" s="42">
        <v>0</v>
      </c>
      <c r="M59" s="42">
        <v>0</v>
      </c>
      <c r="N59" s="42">
        <v>0</v>
      </c>
      <c r="O59" s="54">
        <f t="shared" si="5"/>
        <v>3750</v>
      </c>
      <c r="P59" s="55">
        <v>250.00000000000006</v>
      </c>
      <c r="Q59" s="51">
        <f t="shared" si="6"/>
        <v>19375</v>
      </c>
      <c r="R59" s="75">
        <v>4297</v>
      </c>
      <c r="S59" s="78">
        <f t="shared" si="1"/>
        <v>15078</v>
      </c>
      <c r="T59" s="59" t="str">
        <f t="shared" si="4"/>
        <v>NO APLICA</v>
      </c>
      <c r="V59" s="5" t="s">
        <v>144</v>
      </c>
      <c r="W59" s="69">
        <f t="shared" si="3"/>
        <v>0</v>
      </c>
    </row>
    <row r="60" spans="1:24" s="8" customFormat="1" ht="45" customHeight="1" x14ac:dyDescent="0.25">
      <c r="A60" s="104">
        <v>49</v>
      </c>
      <c r="B60" s="101" t="s">
        <v>6</v>
      </c>
      <c r="C60" s="60" t="s">
        <v>223</v>
      </c>
      <c r="D60" s="60" t="s">
        <v>224</v>
      </c>
      <c r="E60" s="31" t="s">
        <v>158</v>
      </c>
      <c r="F60" s="31" t="s">
        <v>253</v>
      </c>
      <c r="G60" s="54">
        <v>8000</v>
      </c>
      <c r="H60" s="42">
        <v>8000</v>
      </c>
      <c r="I60" s="42">
        <v>0</v>
      </c>
      <c r="J60" s="54">
        <v>0</v>
      </c>
      <c r="K60" s="42">
        <v>0</v>
      </c>
      <c r="L60" s="42">
        <v>0</v>
      </c>
      <c r="M60" s="42">
        <v>0</v>
      </c>
      <c r="N60" s="42">
        <v>0</v>
      </c>
      <c r="O60" s="54">
        <f t="shared" si="5"/>
        <v>2000</v>
      </c>
      <c r="P60" s="55">
        <v>250.00000000000006</v>
      </c>
      <c r="Q60" s="51">
        <f t="shared" si="6"/>
        <v>10250</v>
      </c>
      <c r="R60" s="75">
        <v>2062.7300000000005</v>
      </c>
      <c r="S60" s="78">
        <f t="shared" si="1"/>
        <v>8187.2699999999995</v>
      </c>
      <c r="T60" s="59" t="str">
        <f t="shared" si="4"/>
        <v>NO APLICA</v>
      </c>
      <c r="V60" s="5" t="s">
        <v>144</v>
      </c>
      <c r="W60" s="69">
        <f t="shared" si="3"/>
        <v>0</v>
      </c>
    </row>
    <row r="61" spans="1:24" s="8" customFormat="1" ht="45" customHeight="1" x14ac:dyDescent="0.25">
      <c r="A61" s="104">
        <v>50</v>
      </c>
      <c r="B61" s="101" t="s">
        <v>6</v>
      </c>
      <c r="C61" s="119" t="s">
        <v>95</v>
      </c>
      <c r="D61" s="60" t="s">
        <v>225</v>
      </c>
      <c r="E61" s="31" t="s">
        <v>158</v>
      </c>
      <c r="F61" s="31" t="s">
        <v>254</v>
      </c>
      <c r="G61" s="54">
        <v>8000</v>
      </c>
      <c r="H61" s="42">
        <v>2933.33</v>
      </c>
      <c r="I61" s="42">
        <v>0</v>
      </c>
      <c r="J61" s="54">
        <v>0</v>
      </c>
      <c r="K61" s="42">
        <v>0</v>
      </c>
      <c r="L61" s="42">
        <v>0</v>
      </c>
      <c r="M61" s="42">
        <v>0</v>
      </c>
      <c r="N61" s="42">
        <v>0</v>
      </c>
      <c r="O61" s="54">
        <f t="shared" si="5"/>
        <v>733.33249999999998</v>
      </c>
      <c r="P61" s="55">
        <v>91.67</v>
      </c>
      <c r="Q61" s="51">
        <f>SUM(H61:P61)</f>
        <v>3758.3325</v>
      </c>
      <c r="R61" s="75">
        <v>900.94</v>
      </c>
      <c r="S61" s="78">
        <f t="shared" si="1"/>
        <v>2857.3924999999999</v>
      </c>
      <c r="T61" s="59" t="str">
        <f t="shared" si="4"/>
        <v>NO APLICA</v>
      </c>
      <c r="V61" s="5" t="s">
        <v>144</v>
      </c>
      <c r="W61" s="69">
        <f t="shared" si="3"/>
        <v>0</v>
      </c>
    </row>
    <row r="62" spans="1:24" s="8" customFormat="1" ht="45" customHeight="1" x14ac:dyDescent="0.25">
      <c r="A62" s="104">
        <v>51</v>
      </c>
      <c r="B62" s="101" t="s">
        <v>6</v>
      </c>
      <c r="C62" s="60" t="s">
        <v>226</v>
      </c>
      <c r="D62" s="60" t="s">
        <v>227</v>
      </c>
      <c r="E62" s="31" t="s">
        <v>158</v>
      </c>
      <c r="F62" s="31" t="s">
        <v>255</v>
      </c>
      <c r="G62" s="54">
        <v>8000</v>
      </c>
      <c r="H62" s="42">
        <v>8000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54">
        <f t="shared" si="5"/>
        <v>2000</v>
      </c>
      <c r="P62" s="55">
        <v>250.00000000000006</v>
      </c>
      <c r="Q62" s="51">
        <f t="shared" si="6"/>
        <v>10250</v>
      </c>
      <c r="R62" s="75">
        <v>3666.58</v>
      </c>
      <c r="S62" s="78">
        <f t="shared" si="1"/>
        <v>6583.42</v>
      </c>
      <c r="T62" s="59" t="str">
        <f t="shared" si="4"/>
        <v>NO APLICA</v>
      </c>
      <c r="V62" s="5" t="s">
        <v>144</v>
      </c>
      <c r="W62" s="69">
        <f t="shared" si="3"/>
        <v>0</v>
      </c>
    </row>
    <row r="63" spans="1:24" s="8" customFormat="1" ht="45" customHeight="1" x14ac:dyDescent="0.25">
      <c r="A63" s="104">
        <v>52</v>
      </c>
      <c r="B63" s="101" t="s">
        <v>6</v>
      </c>
      <c r="C63" s="60" t="s">
        <v>228</v>
      </c>
      <c r="D63" s="60" t="s">
        <v>229</v>
      </c>
      <c r="E63" s="31" t="s">
        <v>158</v>
      </c>
      <c r="F63" s="31" t="s">
        <v>255</v>
      </c>
      <c r="G63" s="54">
        <v>5500</v>
      </c>
      <c r="H63" s="42">
        <v>5500</v>
      </c>
      <c r="I63" s="42">
        <v>0</v>
      </c>
      <c r="J63" s="54">
        <v>0</v>
      </c>
      <c r="K63" s="42">
        <v>0</v>
      </c>
      <c r="L63" s="42">
        <v>0</v>
      </c>
      <c r="M63" s="42">
        <v>0</v>
      </c>
      <c r="N63" s="42">
        <v>0</v>
      </c>
      <c r="O63" s="54">
        <f t="shared" si="5"/>
        <v>1375</v>
      </c>
      <c r="P63" s="55">
        <v>250.00000000000006</v>
      </c>
      <c r="Q63" s="51">
        <f t="shared" si="6"/>
        <v>7125</v>
      </c>
      <c r="R63" s="75">
        <v>3802.75</v>
      </c>
      <c r="S63" s="78">
        <f t="shared" si="1"/>
        <v>3322.25</v>
      </c>
      <c r="T63" s="59">
        <f>W63</f>
        <v>385</v>
      </c>
      <c r="V63" s="5" t="s">
        <v>144</v>
      </c>
      <c r="W63" s="69">
        <f t="shared" si="3"/>
        <v>385</v>
      </c>
      <c r="X63" s="8">
        <v>385</v>
      </c>
    </row>
    <row r="64" spans="1:24" s="8" customFormat="1" ht="45" customHeight="1" x14ac:dyDescent="0.25">
      <c r="A64" s="104">
        <v>53</v>
      </c>
      <c r="B64" s="101" t="s">
        <v>6</v>
      </c>
      <c r="C64" s="60" t="s">
        <v>191</v>
      </c>
      <c r="D64" s="60" t="s">
        <v>230</v>
      </c>
      <c r="E64" s="31" t="s">
        <v>158</v>
      </c>
      <c r="F64" s="31" t="s">
        <v>176</v>
      </c>
      <c r="G64" s="54">
        <v>7000</v>
      </c>
      <c r="H64" s="42">
        <v>7000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54">
        <f t="shared" si="5"/>
        <v>1750</v>
      </c>
      <c r="P64" s="55">
        <v>250.00000000000006</v>
      </c>
      <c r="Q64" s="51">
        <f t="shared" si="6"/>
        <v>9000</v>
      </c>
      <c r="R64" s="75">
        <v>1663.9600000000003</v>
      </c>
      <c r="S64" s="78">
        <f t="shared" si="1"/>
        <v>7336.04</v>
      </c>
      <c r="T64" s="59" t="str">
        <f t="shared" si="4"/>
        <v>NO APLICA</v>
      </c>
      <c r="V64" s="5" t="s">
        <v>144</v>
      </c>
      <c r="W64" s="69">
        <f t="shared" si="3"/>
        <v>0</v>
      </c>
    </row>
    <row r="65" spans="1:24" s="8" customFormat="1" ht="45" customHeight="1" x14ac:dyDescent="0.25">
      <c r="A65" s="104">
        <v>54</v>
      </c>
      <c r="B65" s="101" t="s">
        <v>6</v>
      </c>
      <c r="C65" s="60" t="s">
        <v>34</v>
      </c>
      <c r="D65" s="60" t="s">
        <v>231</v>
      </c>
      <c r="E65" s="31" t="s">
        <v>158</v>
      </c>
      <c r="F65" s="31" t="s">
        <v>35</v>
      </c>
      <c r="G65" s="54">
        <v>15000</v>
      </c>
      <c r="H65" s="42">
        <v>15000</v>
      </c>
      <c r="I65" s="42">
        <v>0</v>
      </c>
      <c r="J65" s="42">
        <v>375.0000000000004</v>
      </c>
      <c r="K65" s="42">
        <v>0</v>
      </c>
      <c r="L65" s="42">
        <v>0</v>
      </c>
      <c r="M65" s="42">
        <v>0</v>
      </c>
      <c r="N65" s="42">
        <v>0</v>
      </c>
      <c r="O65" s="54">
        <f t="shared" si="5"/>
        <v>3750</v>
      </c>
      <c r="P65" s="55">
        <v>250.00000000000006</v>
      </c>
      <c r="Q65" s="51">
        <f t="shared" si="6"/>
        <v>19375</v>
      </c>
      <c r="R65" s="75">
        <v>4297</v>
      </c>
      <c r="S65" s="78">
        <f t="shared" si="1"/>
        <v>15078</v>
      </c>
      <c r="T65" s="59" t="str">
        <f t="shared" si="4"/>
        <v>NO APLICA</v>
      </c>
      <c r="V65" s="5" t="s">
        <v>144</v>
      </c>
      <c r="W65" s="69">
        <f t="shared" si="3"/>
        <v>0</v>
      </c>
    </row>
    <row r="66" spans="1:24" s="8" customFormat="1" ht="45" customHeight="1" x14ac:dyDescent="0.25">
      <c r="A66" s="104">
        <v>55</v>
      </c>
      <c r="B66" s="101" t="s">
        <v>6</v>
      </c>
      <c r="C66" s="60" t="s">
        <v>190</v>
      </c>
      <c r="D66" s="60" t="s">
        <v>63</v>
      </c>
      <c r="E66" s="31" t="s">
        <v>158</v>
      </c>
      <c r="F66" s="31" t="s">
        <v>35</v>
      </c>
      <c r="G66" s="54">
        <v>6000</v>
      </c>
      <c r="H66" s="42">
        <v>6000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54">
        <f t="shared" si="5"/>
        <v>1500</v>
      </c>
      <c r="P66" s="55">
        <v>250</v>
      </c>
      <c r="Q66" s="51">
        <f t="shared" si="6"/>
        <v>7750</v>
      </c>
      <c r="R66" s="75">
        <v>1328.33</v>
      </c>
      <c r="S66" s="78">
        <f t="shared" si="1"/>
        <v>6421.67</v>
      </c>
      <c r="T66" s="59" t="str">
        <f t="shared" si="4"/>
        <v>NO APLICA</v>
      </c>
      <c r="V66" s="5" t="s">
        <v>144</v>
      </c>
      <c r="W66" s="69">
        <f t="shared" si="3"/>
        <v>0</v>
      </c>
    </row>
    <row r="67" spans="1:24" s="8" customFormat="1" ht="45" customHeight="1" x14ac:dyDescent="0.25">
      <c r="A67" s="104">
        <v>56</v>
      </c>
      <c r="B67" s="101" t="s">
        <v>6</v>
      </c>
      <c r="C67" s="60" t="s">
        <v>232</v>
      </c>
      <c r="D67" s="60" t="s">
        <v>189</v>
      </c>
      <c r="E67" s="31" t="s">
        <v>158</v>
      </c>
      <c r="F67" s="31" t="s">
        <v>35</v>
      </c>
      <c r="G67" s="54">
        <v>11000</v>
      </c>
      <c r="H67" s="42">
        <v>11000</v>
      </c>
      <c r="I67" s="42">
        <v>0</v>
      </c>
      <c r="J67" s="42">
        <v>375.0000000000004</v>
      </c>
      <c r="K67" s="42">
        <v>0</v>
      </c>
      <c r="L67" s="42">
        <v>0</v>
      </c>
      <c r="M67" s="42">
        <v>0</v>
      </c>
      <c r="N67" s="42">
        <v>0</v>
      </c>
      <c r="O67" s="54">
        <f t="shared" si="5"/>
        <v>2750</v>
      </c>
      <c r="P67" s="55">
        <v>250.00000000000006</v>
      </c>
      <c r="Q67" s="51">
        <f t="shared" si="6"/>
        <v>14375</v>
      </c>
      <c r="R67" s="75">
        <v>2934.96</v>
      </c>
      <c r="S67" s="78">
        <f t="shared" si="1"/>
        <v>11440.04</v>
      </c>
      <c r="T67" s="59" t="str">
        <f t="shared" si="4"/>
        <v>NO APLICA</v>
      </c>
      <c r="V67" s="5" t="s">
        <v>144</v>
      </c>
      <c r="W67" s="69">
        <f t="shared" si="3"/>
        <v>0</v>
      </c>
    </row>
    <row r="68" spans="1:24" s="8" customFormat="1" ht="45" customHeight="1" x14ac:dyDescent="0.25">
      <c r="A68" s="104">
        <v>57</v>
      </c>
      <c r="B68" s="101" t="s">
        <v>6</v>
      </c>
      <c r="C68" s="60" t="s">
        <v>134</v>
      </c>
      <c r="D68" s="60" t="s">
        <v>233</v>
      </c>
      <c r="E68" s="31" t="s">
        <v>158</v>
      </c>
      <c r="F68" s="31" t="s">
        <v>35</v>
      </c>
      <c r="G68" s="54">
        <v>11000</v>
      </c>
      <c r="H68" s="42">
        <v>11000</v>
      </c>
      <c r="I68" s="42">
        <v>0</v>
      </c>
      <c r="J68" s="54">
        <v>375.0000000000004</v>
      </c>
      <c r="K68" s="42">
        <v>0</v>
      </c>
      <c r="L68" s="42">
        <v>0</v>
      </c>
      <c r="M68" s="42">
        <v>0</v>
      </c>
      <c r="N68" s="42">
        <v>0</v>
      </c>
      <c r="O68" s="54">
        <f t="shared" si="5"/>
        <v>2750</v>
      </c>
      <c r="P68" s="55">
        <v>250.00000000000006</v>
      </c>
      <c r="Q68" s="51">
        <f t="shared" si="6"/>
        <v>14375</v>
      </c>
      <c r="R68" s="75">
        <v>2934.96</v>
      </c>
      <c r="S68" s="78">
        <f t="shared" si="1"/>
        <v>11440.04</v>
      </c>
      <c r="T68" s="59" t="str">
        <f t="shared" si="4"/>
        <v>NO APLICA</v>
      </c>
      <c r="V68" s="5" t="s">
        <v>144</v>
      </c>
      <c r="W68" s="69">
        <f t="shared" si="3"/>
        <v>0</v>
      </c>
    </row>
    <row r="69" spans="1:24" s="8" customFormat="1" ht="45" customHeight="1" x14ac:dyDescent="0.25">
      <c r="A69" s="104">
        <v>58</v>
      </c>
      <c r="B69" s="101" t="s">
        <v>6</v>
      </c>
      <c r="C69" s="60" t="s">
        <v>234</v>
      </c>
      <c r="D69" s="60" t="s">
        <v>235</v>
      </c>
      <c r="E69" s="31" t="s">
        <v>158</v>
      </c>
      <c r="F69" s="31" t="s">
        <v>35</v>
      </c>
      <c r="G69" s="54">
        <v>11000</v>
      </c>
      <c r="H69" s="42">
        <v>11000</v>
      </c>
      <c r="I69" s="42">
        <v>0</v>
      </c>
      <c r="J69" s="42">
        <v>375.0000000000004</v>
      </c>
      <c r="K69" s="42">
        <v>0</v>
      </c>
      <c r="L69" s="42">
        <v>0</v>
      </c>
      <c r="M69" s="42">
        <v>0</v>
      </c>
      <c r="N69" s="42">
        <v>0</v>
      </c>
      <c r="O69" s="54">
        <f t="shared" si="5"/>
        <v>2750</v>
      </c>
      <c r="P69" s="55">
        <v>250.00000000000006</v>
      </c>
      <c r="Q69" s="51">
        <f t="shared" si="6"/>
        <v>14375</v>
      </c>
      <c r="R69" s="75">
        <v>4950.7</v>
      </c>
      <c r="S69" s="78">
        <f t="shared" si="1"/>
        <v>9424.2999999999993</v>
      </c>
      <c r="T69" s="59" t="str">
        <f t="shared" si="4"/>
        <v>NO APLICA</v>
      </c>
      <c r="V69" s="5" t="s">
        <v>144</v>
      </c>
      <c r="W69" s="69">
        <f t="shared" si="3"/>
        <v>0</v>
      </c>
    </row>
    <row r="70" spans="1:24" s="8" customFormat="1" ht="45" customHeight="1" x14ac:dyDescent="0.25">
      <c r="A70" s="104">
        <v>59</v>
      </c>
      <c r="B70" s="101" t="s">
        <v>6</v>
      </c>
      <c r="C70" s="60" t="s">
        <v>125</v>
      </c>
      <c r="D70" s="60" t="s">
        <v>86</v>
      </c>
      <c r="E70" s="31" t="s">
        <v>158</v>
      </c>
      <c r="F70" s="31" t="s">
        <v>35</v>
      </c>
      <c r="G70" s="54">
        <v>7000</v>
      </c>
      <c r="H70" s="42">
        <v>7000</v>
      </c>
      <c r="I70" s="42">
        <v>0</v>
      </c>
      <c r="J70" s="54">
        <v>0</v>
      </c>
      <c r="K70" s="42">
        <v>0</v>
      </c>
      <c r="L70" s="42">
        <v>0</v>
      </c>
      <c r="M70" s="42">
        <v>0</v>
      </c>
      <c r="N70" s="42">
        <v>0</v>
      </c>
      <c r="O70" s="54">
        <f t="shared" si="5"/>
        <v>1750</v>
      </c>
      <c r="P70" s="55">
        <v>250.00000000000006</v>
      </c>
      <c r="Q70" s="51">
        <f t="shared" si="6"/>
        <v>9000</v>
      </c>
      <c r="R70" s="75">
        <v>1781.5600000000004</v>
      </c>
      <c r="S70" s="78">
        <f t="shared" si="1"/>
        <v>7218.44</v>
      </c>
      <c r="T70" s="59" t="str">
        <f t="shared" si="4"/>
        <v>NO APLICA</v>
      </c>
      <c r="V70" s="5" t="s">
        <v>144</v>
      </c>
      <c r="W70" s="69">
        <f t="shared" si="3"/>
        <v>0</v>
      </c>
    </row>
    <row r="71" spans="1:24" s="8" customFormat="1" ht="45" customHeight="1" x14ac:dyDescent="0.25">
      <c r="A71" s="104">
        <v>60</v>
      </c>
      <c r="B71" s="101" t="s">
        <v>6</v>
      </c>
      <c r="C71" s="60" t="s">
        <v>49</v>
      </c>
      <c r="D71" s="60" t="s">
        <v>75</v>
      </c>
      <c r="E71" s="31" t="s">
        <v>155</v>
      </c>
      <c r="F71" s="31" t="s">
        <v>172</v>
      </c>
      <c r="G71" s="54">
        <v>15000</v>
      </c>
      <c r="H71" s="42">
        <v>15000</v>
      </c>
      <c r="I71" s="42">
        <v>0</v>
      </c>
      <c r="J71" s="42">
        <v>375</v>
      </c>
      <c r="K71" s="42">
        <v>0</v>
      </c>
      <c r="L71" s="42">
        <v>0</v>
      </c>
      <c r="M71" s="42">
        <v>0</v>
      </c>
      <c r="N71" s="42">
        <v>0</v>
      </c>
      <c r="O71" s="54">
        <f t="shared" si="5"/>
        <v>3750</v>
      </c>
      <c r="P71" s="55">
        <v>250.00000000000006</v>
      </c>
      <c r="Q71" s="51">
        <f t="shared" si="6"/>
        <v>19375</v>
      </c>
      <c r="R71" s="75">
        <v>4297</v>
      </c>
      <c r="S71" s="78">
        <f t="shared" ref="S71:S123" si="8">Q71-R71</f>
        <v>15078</v>
      </c>
      <c r="T71" s="59">
        <f>W71</f>
        <v>12379.25</v>
      </c>
      <c r="V71" s="5" t="s">
        <v>144</v>
      </c>
      <c r="W71" s="69">
        <f t="shared" ref="W71:W129" si="9">SUM(X71:AE71)</f>
        <v>12379.25</v>
      </c>
      <c r="X71" s="8">
        <v>12379.25</v>
      </c>
    </row>
    <row r="72" spans="1:24" s="8" customFormat="1" ht="45" customHeight="1" x14ac:dyDescent="0.25">
      <c r="A72" s="104">
        <v>61</v>
      </c>
      <c r="B72" s="101" t="s">
        <v>6</v>
      </c>
      <c r="C72" s="60" t="s">
        <v>53</v>
      </c>
      <c r="D72" s="60" t="s">
        <v>66</v>
      </c>
      <c r="E72" s="31" t="s">
        <v>155</v>
      </c>
      <c r="F72" s="31" t="s">
        <v>172</v>
      </c>
      <c r="G72" s="54">
        <v>11000</v>
      </c>
      <c r="H72" s="42">
        <v>11000</v>
      </c>
      <c r="I72" s="42">
        <v>0</v>
      </c>
      <c r="J72" s="42">
        <v>375</v>
      </c>
      <c r="K72" s="42">
        <v>0</v>
      </c>
      <c r="L72" s="42">
        <v>0</v>
      </c>
      <c r="M72" s="42">
        <v>0</v>
      </c>
      <c r="N72" s="42">
        <v>0</v>
      </c>
      <c r="O72" s="54">
        <f t="shared" si="5"/>
        <v>2750</v>
      </c>
      <c r="P72" s="55">
        <v>250.00000000000006</v>
      </c>
      <c r="Q72" s="51">
        <f t="shared" si="6"/>
        <v>14375</v>
      </c>
      <c r="R72" s="75">
        <v>6828.09</v>
      </c>
      <c r="S72" s="78">
        <f t="shared" si="8"/>
        <v>7546.91</v>
      </c>
      <c r="T72" s="59" t="str">
        <f t="shared" si="4"/>
        <v>NO APLICA</v>
      </c>
      <c r="V72" s="5" t="s">
        <v>144</v>
      </c>
      <c r="W72" s="69">
        <f t="shared" si="9"/>
        <v>0</v>
      </c>
    </row>
    <row r="73" spans="1:24" s="8" customFormat="1" ht="45" customHeight="1" x14ac:dyDescent="0.25">
      <c r="A73" s="104">
        <v>62</v>
      </c>
      <c r="B73" s="101" t="s">
        <v>6</v>
      </c>
      <c r="C73" s="60" t="s">
        <v>91</v>
      </c>
      <c r="D73" s="60" t="s">
        <v>66</v>
      </c>
      <c r="E73" s="31" t="s">
        <v>155</v>
      </c>
      <c r="F73" s="31" t="s">
        <v>172</v>
      </c>
      <c r="G73" s="54">
        <v>11000</v>
      </c>
      <c r="H73" s="42">
        <v>11000</v>
      </c>
      <c r="I73" s="42">
        <v>0</v>
      </c>
      <c r="J73" s="42">
        <v>375.0000000000004</v>
      </c>
      <c r="K73" s="42">
        <v>0</v>
      </c>
      <c r="L73" s="42">
        <v>0</v>
      </c>
      <c r="M73" s="42">
        <v>0</v>
      </c>
      <c r="N73" s="42">
        <v>0</v>
      </c>
      <c r="O73" s="54">
        <f t="shared" si="5"/>
        <v>2750</v>
      </c>
      <c r="P73" s="55">
        <v>250.00000000000006</v>
      </c>
      <c r="Q73" s="51">
        <f t="shared" si="6"/>
        <v>14375</v>
      </c>
      <c r="R73" s="75">
        <v>2934.96</v>
      </c>
      <c r="S73" s="78">
        <f t="shared" si="8"/>
        <v>11440.04</v>
      </c>
      <c r="T73" s="59" t="str">
        <f t="shared" si="4"/>
        <v>NO APLICA</v>
      </c>
      <c r="V73" s="5" t="s">
        <v>144</v>
      </c>
      <c r="W73" s="69">
        <f t="shared" si="9"/>
        <v>0</v>
      </c>
    </row>
    <row r="74" spans="1:24" s="8" customFormat="1" ht="45" customHeight="1" x14ac:dyDescent="0.25">
      <c r="A74" s="104">
        <v>63</v>
      </c>
      <c r="B74" s="101" t="s">
        <v>6</v>
      </c>
      <c r="C74" s="60" t="s">
        <v>83</v>
      </c>
      <c r="D74" s="60" t="s">
        <v>236</v>
      </c>
      <c r="E74" s="31" t="s">
        <v>155</v>
      </c>
      <c r="F74" s="31" t="s">
        <v>172</v>
      </c>
      <c r="G74" s="54">
        <v>11000</v>
      </c>
      <c r="H74" s="42">
        <v>11000</v>
      </c>
      <c r="I74" s="42">
        <v>0</v>
      </c>
      <c r="J74" s="54">
        <v>375.0000000000004</v>
      </c>
      <c r="K74" s="42">
        <v>0</v>
      </c>
      <c r="L74" s="42">
        <v>0</v>
      </c>
      <c r="M74" s="42">
        <v>0</v>
      </c>
      <c r="N74" s="42">
        <v>0</v>
      </c>
      <c r="O74" s="54">
        <f t="shared" si="5"/>
        <v>2750</v>
      </c>
      <c r="P74" s="55">
        <v>250.00000000000006</v>
      </c>
      <c r="Q74" s="51">
        <f t="shared" si="6"/>
        <v>14375</v>
      </c>
      <c r="R74" s="75">
        <v>2934.96</v>
      </c>
      <c r="S74" s="78">
        <f t="shared" si="8"/>
        <v>11440.04</v>
      </c>
      <c r="T74" s="59">
        <f>W74</f>
        <v>478</v>
      </c>
      <c r="V74" s="5" t="s">
        <v>144</v>
      </c>
      <c r="W74" s="69">
        <f t="shared" si="9"/>
        <v>478</v>
      </c>
      <c r="X74" s="8">
        <v>478</v>
      </c>
    </row>
    <row r="75" spans="1:24" s="8" customFormat="1" ht="45" customHeight="1" x14ac:dyDescent="0.25">
      <c r="A75" s="104">
        <v>64</v>
      </c>
      <c r="B75" s="101" t="s">
        <v>6</v>
      </c>
      <c r="C75" s="60" t="s">
        <v>57</v>
      </c>
      <c r="D75" s="60" t="s">
        <v>65</v>
      </c>
      <c r="E75" s="31" t="s">
        <v>155</v>
      </c>
      <c r="F75" s="31" t="s">
        <v>172</v>
      </c>
      <c r="G75" s="54">
        <v>8000</v>
      </c>
      <c r="H75" s="42">
        <v>8000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54">
        <f t="shared" si="5"/>
        <v>2000</v>
      </c>
      <c r="P75" s="55">
        <v>250.00000000000006</v>
      </c>
      <c r="Q75" s="51">
        <f t="shared" si="6"/>
        <v>10250</v>
      </c>
      <c r="R75" s="75">
        <v>1928.3300000000004</v>
      </c>
      <c r="S75" s="78">
        <f t="shared" si="8"/>
        <v>8321.67</v>
      </c>
      <c r="T75" s="59" t="str">
        <f>V75</f>
        <v>NO APLICA</v>
      </c>
      <c r="V75" s="5" t="s">
        <v>144</v>
      </c>
      <c r="W75" s="69">
        <f t="shared" si="9"/>
        <v>0</v>
      </c>
    </row>
    <row r="76" spans="1:24" s="8" customFormat="1" ht="45" customHeight="1" x14ac:dyDescent="0.25">
      <c r="A76" s="104">
        <v>65</v>
      </c>
      <c r="B76" s="101" t="s">
        <v>6</v>
      </c>
      <c r="C76" s="60" t="s">
        <v>237</v>
      </c>
      <c r="D76" s="60" t="s">
        <v>69</v>
      </c>
      <c r="E76" s="31" t="s">
        <v>155</v>
      </c>
      <c r="F76" s="31" t="s">
        <v>257</v>
      </c>
      <c r="G76" s="54">
        <v>15000</v>
      </c>
      <c r="H76" s="42">
        <v>15000</v>
      </c>
      <c r="I76" s="42">
        <v>0</v>
      </c>
      <c r="J76" s="42">
        <v>375</v>
      </c>
      <c r="K76" s="42">
        <v>0</v>
      </c>
      <c r="L76" s="42">
        <v>0</v>
      </c>
      <c r="M76" s="42">
        <v>0</v>
      </c>
      <c r="N76" s="42">
        <v>0</v>
      </c>
      <c r="O76" s="54">
        <f t="shared" si="5"/>
        <v>3750</v>
      </c>
      <c r="P76" s="55">
        <v>250.00000000000006</v>
      </c>
      <c r="Q76" s="51">
        <f t="shared" si="6"/>
        <v>19375</v>
      </c>
      <c r="R76" s="75">
        <v>4297</v>
      </c>
      <c r="S76" s="78">
        <f t="shared" si="8"/>
        <v>15078</v>
      </c>
      <c r="T76" s="59">
        <f>W76</f>
        <v>17291.650000000001</v>
      </c>
      <c r="V76" s="5" t="s">
        <v>144</v>
      </c>
      <c r="W76" s="69">
        <f t="shared" si="9"/>
        <v>17291.650000000001</v>
      </c>
      <c r="X76" s="8">
        <v>17291.650000000001</v>
      </c>
    </row>
    <row r="77" spans="1:24" s="8" customFormat="1" ht="45" customHeight="1" x14ac:dyDescent="0.25">
      <c r="A77" s="104">
        <v>66</v>
      </c>
      <c r="B77" s="101" t="s">
        <v>6</v>
      </c>
      <c r="C77" s="60" t="s">
        <v>55</v>
      </c>
      <c r="D77" s="60" t="s">
        <v>66</v>
      </c>
      <c r="E77" s="31" t="s">
        <v>155</v>
      </c>
      <c r="F77" s="31" t="s">
        <v>257</v>
      </c>
      <c r="G77" s="54">
        <v>11000</v>
      </c>
      <c r="H77" s="42">
        <v>11000</v>
      </c>
      <c r="I77" s="42">
        <v>0</v>
      </c>
      <c r="J77" s="42">
        <v>375</v>
      </c>
      <c r="K77" s="42">
        <v>0</v>
      </c>
      <c r="L77" s="42">
        <v>0</v>
      </c>
      <c r="M77" s="42">
        <v>0</v>
      </c>
      <c r="N77" s="42">
        <v>0</v>
      </c>
      <c r="O77" s="54">
        <f t="shared" si="5"/>
        <v>2750</v>
      </c>
      <c r="P77" s="55">
        <v>250.00000000000006</v>
      </c>
      <c r="Q77" s="51">
        <f t="shared" si="6"/>
        <v>14375</v>
      </c>
      <c r="R77" s="75">
        <v>2934.96</v>
      </c>
      <c r="S77" s="78">
        <f t="shared" si="8"/>
        <v>11440.04</v>
      </c>
      <c r="T77" s="59" t="str">
        <f t="shared" si="4"/>
        <v>NO APLICA</v>
      </c>
      <c r="V77" s="5" t="s">
        <v>144</v>
      </c>
      <c r="W77" s="69">
        <f t="shared" si="9"/>
        <v>0</v>
      </c>
    </row>
    <row r="78" spans="1:24" s="8" customFormat="1" ht="45" customHeight="1" x14ac:dyDescent="0.25">
      <c r="A78" s="104">
        <v>67</v>
      </c>
      <c r="B78" s="101" t="s">
        <v>6</v>
      </c>
      <c r="C78" s="60" t="s">
        <v>186</v>
      </c>
      <c r="D78" s="60" t="s">
        <v>66</v>
      </c>
      <c r="E78" s="31" t="s">
        <v>155</v>
      </c>
      <c r="F78" s="31" t="s">
        <v>257</v>
      </c>
      <c r="G78" s="54">
        <v>11000</v>
      </c>
      <c r="H78" s="42">
        <v>11000</v>
      </c>
      <c r="I78" s="42">
        <v>0</v>
      </c>
      <c r="J78" s="42">
        <v>375</v>
      </c>
      <c r="K78" s="42">
        <v>0</v>
      </c>
      <c r="L78" s="42">
        <v>0</v>
      </c>
      <c r="M78" s="42">
        <v>0</v>
      </c>
      <c r="N78" s="42">
        <v>0</v>
      </c>
      <c r="O78" s="54">
        <f t="shared" si="5"/>
        <v>2750</v>
      </c>
      <c r="P78" s="55">
        <v>250.00000000000006</v>
      </c>
      <c r="Q78" s="51">
        <f t="shared" ref="Q78:Q134" si="10">SUM(H78:P78)</f>
        <v>14375</v>
      </c>
      <c r="R78" s="75">
        <v>2934.95</v>
      </c>
      <c r="S78" s="78">
        <f t="shared" si="8"/>
        <v>11440.05</v>
      </c>
      <c r="T78" s="59">
        <f>W78</f>
        <v>987</v>
      </c>
      <c r="V78" s="5" t="s">
        <v>144</v>
      </c>
      <c r="W78" s="69">
        <f t="shared" si="9"/>
        <v>987</v>
      </c>
      <c r="X78" s="8">
        <v>987</v>
      </c>
    </row>
    <row r="79" spans="1:24" s="8" customFormat="1" ht="45" customHeight="1" x14ac:dyDescent="0.25">
      <c r="A79" s="104">
        <v>68</v>
      </c>
      <c r="B79" s="101" t="s">
        <v>6</v>
      </c>
      <c r="C79" s="60" t="s">
        <v>181</v>
      </c>
      <c r="D79" s="60" t="s">
        <v>236</v>
      </c>
      <c r="E79" s="31" t="s">
        <v>155</v>
      </c>
      <c r="F79" s="31" t="s">
        <v>257</v>
      </c>
      <c r="G79" s="54">
        <v>11000</v>
      </c>
      <c r="H79" s="42">
        <v>11000</v>
      </c>
      <c r="I79" s="42">
        <v>0</v>
      </c>
      <c r="J79" s="42">
        <v>375</v>
      </c>
      <c r="K79" s="42">
        <v>0</v>
      </c>
      <c r="L79" s="42">
        <v>0</v>
      </c>
      <c r="M79" s="42">
        <v>0</v>
      </c>
      <c r="N79" s="42">
        <v>0</v>
      </c>
      <c r="O79" s="54">
        <f t="shared" si="5"/>
        <v>2750</v>
      </c>
      <c r="P79" s="55">
        <v>250.00000000000006</v>
      </c>
      <c r="Q79" s="51">
        <f t="shared" si="10"/>
        <v>14375</v>
      </c>
      <c r="R79" s="75">
        <v>2934.96</v>
      </c>
      <c r="S79" s="78">
        <f t="shared" si="8"/>
        <v>11440.04</v>
      </c>
      <c r="T79" s="59" t="str">
        <f t="shared" ref="T79:T141" si="11">V79</f>
        <v>NO APLICA</v>
      </c>
      <c r="V79" s="5" t="s">
        <v>144</v>
      </c>
      <c r="W79" s="69">
        <f t="shared" si="9"/>
        <v>0</v>
      </c>
    </row>
    <row r="80" spans="1:24" s="8" customFormat="1" ht="45" customHeight="1" x14ac:dyDescent="0.25">
      <c r="A80" s="104">
        <v>69</v>
      </c>
      <c r="B80" s="101" t="s">
        <v>6</v>
      </c>
      <c r="C80" s="60" t="s">
        <v>124</v>
      </c>
      <c r="D80" s="60" t="s">
        <v>65</v>
      </c>
      <c r="E80" s="31" t="s">
        <v>155</v>
      </c>
      <c r="F80" s="31" t="s">
        <v>257</v>
      </c>
      <c r="G80" s="54">
        <v>8000</v>
      </c>
      <c r="H80" s="42">
        <v>8000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54">
        <f t="shared" si="5"/>
        <v>2000</v>
      </c>
      <c r="P80" s="55">
        <v>250.00000000000006</v>
      </c>
      <c r="Q80" s="51">
        <f t="shared" si="10"/>
        <v>10250</v>
      </c>
      <c r="R80" s="75">
        <v>1928.3200000000004</v>
      </c>
      <c r="S80" s="78">
        <f t="shared" si="8"/>
        <v>8321.68</v>
      </c>
      <c r="T80" s="59" t="str">
        <f t="shared" si="11"/>
        <v>NO APLICA</v>
      </c>
      <c r="V80" s="5" t="s">
        <v>144</v>
      </c>
      <c r="W80" s="69">
        <f t="shared" si="9"/>
        <v>0</v>
      </c>
    </row>
    <row r="81" spans="1:27" s="8" customFormat="1" ht="45" customHeight="1" x14ac:dyDescent="0.25">
      <c r="A81" s="104">
        <v>70</v>
      </c>
      <c r="B81" s="101" t="s">
        <v>6</v>
      </c>
      <c r="C81" s="60" t="s">
        <v>122</v>
      </c>
      <c r="D81" s="58" t="s">
        <v>109</v>
      </c>
      <c r="E81" s="31" t="s">
        <v>156</v>
      </c>
      <c r="F81" s="31" t="s">
        <v>258</v>
      </c>
      <c r="G81" s="54">
        <v>11000</v>
      </c>
      <c r="H81" s="42">
        <v>11000</v>
      </c>
      <c r="I81" s="42">
        <v>0</v>
      </c>
      <c r="J81" s="42">
        <v>375.0000000000004</v>
      </c>
      <c r="K81" s="42">
        <v>0</v>
      </c>
      <c r="L81" s="42">
        <v>0</v>
      </c>
      <c r="M81" s="42">
        <v>0</v>
      </c>
      <c r="N81" s="42">
        <v>0</v>
      </c>
      <c r="O81" s="54">
        <f t="shared" ref="O81:O142" si="12">H81*25%</f>
        <v>2750</v>
      </c>
      <c r="P81" s="55">
        <v>250.00000000000006</v>
      </c>
      <c r="Q81" s="51">
        <f t="shared" si="10"/>
        <v>14375</v>
      </c>
      <c r="R81" s="75">
        <v>2934.96</v>
      </c>
      <c r="S81" s="78">
        <f t="shared" si="8"/>
        <v>11440.04</v>
      </c>
      <c r="T81" s="59" t="str">
        <f t="shared" si="11"/>
        <v>NO APLICA</v>
      </c>
      <c r="V81" s="5" t="s">
        <v>144</v>
      </c>
      <c r="W81" s="69">
        <f t="shared" si="9"/>
        <v>0</v>
      </c>
    </row>
    <row r="82" spans="1:27" s="8" customFormat="1" ht="45" customHeight="1" x14ac:dyDescent="0.25">
      <c r="A82" s="104">
        <v>71</v>
      </c>
      <c r="B82" s="101" t="s">
        <v>6</v>
      </c>
      <c r="C82" s="60" t="s">
        <v>87</v>
      </c>
      <c r="D82" s="58" t="s">
        <v>313</v>
      </c>
      <c r="E82" s="31" t="s">
        <v>156</v>
      </c>
      <c r="F82" s="31" t="s">
        <v>313</v>
      </c>
      <c r="G82" s="54">
        <v>15000</v>
      </c>
      <c r="H82" s="42">
        <v>15000</v>
      </c>
      <c r="I82" s="42">
        <v>0</v>
      </c>
      <c r="J82" s="42">
        <v>375</v>
      </c>
      <c r="K82" s="42">
        <v>0</v>
      </c>
      <c r="L82" s="42">
        <v>0</v>
      </c>
      <c r="M82" s="42">
        <v>0</v>
      </c>
      <c r="N82" s="42">
        <v>0</v>
      </c>
      <c r="O82" s="54">
        <f t="shared" si="12"/>
        <v>3750</v>
      </c>
      <c r="P82" s="55">
        <v>250.00000000000006</v>
      </c>
      <c r="Q82" s="51">
        <f t="shared" si="10"/>
        <v>19375</v>
      </c>
      <c r="R82" s="75">
        <v>4297</v>
      </c>
      <c r="S82" s="78">
        <f t="shared" si="8"/>
        <v>15078</v>
      </c>
      <c r="T82" s="59" t="str">
        <f t="shared" si="11"/>
        <v>NO APLICA</v>
      </c>
      <c r="V82" s="5" t="s">
        <v>144</v>
      </c>
      <c r="W82" s="69">
        <f t="shared" si="9"/>
        <v>0</v>
      </c>
    </row>
    <row r="83" spans="1:27" s="8" customFormat="1" ht="45" customHeight="1" x14ac:dyDescent="0.25">
      <c r="A83" s="104">
        <v>72</v>
      </c>
      <c r="B83" s="101" t="s">
        <v>6</v>
      </c>
      <c r="C83" s="60" t="s">
        <v>129</v>
      </c>
      <c r="D83" s="58" t="s">
        <v>238</v>
      </c>
      <c r="E83" s="31" t="s">
        <v>156</v>
      </c>
      <c r="F83" s="31" t="s">
        <v>258</v>
      </c>
      <c r="G83" s="54">
        <v>11000</v>
      </c>
      <c r="H83" s="42">
        <v>11000</v>
      </c>
      <c r="I83" s="42">
        <v>0</v>
      </c>
      <c r="J83" s="54">
        <v>375.0000000000004</v>
      </c>
      <c r="K83" s="42">
        <v>0</v>
      </c>
      <c r="L83" s="42">
        <v>0</v>
      </c>
      <c r="M83" s="42">
        <v>0</v>
      </c>
      <c r="N83" s="42">
        <v>0</v>
      </c>
      <c r="O83" s="54">
        <f t="shared" si="12"/>
        <v>2750</v>
      </c>
      <c r="P83" s="55">
        <v>250.00000000000006</v>
      </c>
      <c r="Q83" s="51">
        <f t="shared" si="10"/>
        <v>14375</v>
      </c>
      <c r="R83" s="75">
        <v>2934.96</v>
      </c>
      <c r="S83" s="78">
        <f t="shared" si="8"/>
        <v>11440.04</v>
      </c>
      <c r="T83" s="59" t="str">
        <f t="shared" si="11"/>
        <v>NO APLICA</v>
      </c>
      <c r="V83" s="5" t="s">
        <v>144</v>
      </c>
      <c r="W83" s="69">
        <f t="shared" si="9"/>
        <v>0</v>
      </c>
    </row>
    <row r="84" spans="1:27" s="8" customFormat="1" ht="45" customHeight="1" x14ac:dyDescent="0.25">
      <c r="A84" s="104">
        <v>73</v>
      </c>
      <c r="B84" s="101" t="s">
        <v>6</v>
      </c>
      <c r="C84" s="60" t="s">
        <v>79</v>
      </c>
      <c r="D84" s="58" t="s">
        <v>80</v>
      </c>
      <c r="E84" s="31" t="s">
        <v>156</v>
      </c>
      <c r="F84" s="31" t="s">
        <v>258</v>
      </c>
      <c r="G84" s="54">
        <v>8000</v>
      </c>
      <c r="H84" s="42">
        <v>8000</v>
      </c>
      <c r="I84" s="42">
        <v>0</v>
      </c>
      <c r="J84" s="54">
        <v>0</v>
      </c>
      <c r="K84" s="42">
        <v>0</v>
      </c>
      <c r="L84" s="42">
        <v>0</v>
      </c>
      <c r="M84" s="42">
        <v>0</v>
      </c>
      <c r="N84" s="42">
        <v>0</v>
      </c>
      <c r="O84" s="54">
        <f t="shared" si="12"/>
        <v>2000</v>
      </c>
      <c r="P84" s="55">
        <v>250.00000000000006</v>
      </c>
      <c r="Q84" s="51">
        <f t="shared" si="10"/>
        <v>10250</v>
      </c>
      <c r="R84" s="75">
        <v>5195.3599999999997</v>
      </c>
      <c r="S84" s="78">
        <f t="shared" si="8"/>
        <v>5054.6400000000003</v>
      </c>
      <c r="T84" s="59" t="str">
        <f t="shared" si="11"/>
        <v>NO APLICA</v>
      </c>
      <c r="V84" s="5" t="s">
        <v>144</v>
      </c>
      <c r="W84" s="69">
        <f t="shared" si="9"/>
        <v>0</v>
      </c>
    </row>
    <row r="85" spans="1:27" s="8" customFormat="1" ht="45" customHeight="1" x14ac:dyDescent="0.25">
      <c r="A85" s="104">
        <v>74</v>
      </c>
      <c r="B85" s="101" t="s">
        <v>6</v>
      </c>
      <c r="C85" s="60" t="s">
        <v>182</v>
      </c>
      <c r="D85" s="58" t="s">
        <v>109</v>
      </c>
      <c r="E85" s="31" t="s">
        <v>156</v>
      </c>
      <c r="F85" s="31" t="s">
        <v>259</v>
      </c>
      <c r="G85" s="54">
        <v>11000</v>
      </c>
      <c r="H85" s="42">
        <v>11000</v>
      </c>
      <c r="I85" s="42">
        <v>0</v>
      </c>
      <c r="J85" s="42">
        <v>375.0000000000004</v>
      </c>
      <c r="K85" s="42">
        <v>0</v>
      </c>
      <c r="L85" s="42">
        <v>0</v>
      </c>
      <c r="M85" s="42">
        <v>0</v>
      </c>
      <c r="N85" s="42">
        <v>0</v>
      </c>
      <c r="O85" s="54">
        <f t="shared" si="12"/>
        <v>2750</v>
      </c>
      <c r="P85" s="55">
        <v>250.00000000000006</v>
      </c>
      <c r="Q85" s="51">
        <f t="shared" si="10"/>
        <v>14375</v>
      </c>
      <c r="R85" s="75">
        <v>2934.96</v>
      </c>
      <c r="S85" s="78">
        <f t="shared" si="8"/>
        <v>11440.04</v>
      </c>
      <c r="T85" s="59" t="str">
        <f t="shared" si="11"/>
        <v>NO APLICA</v>
      </c>
      <c r="V85" s="5" t="s">
        <v>144</v>
      </c>
      <c r="W85" s="69">
        <f t="shared" si="9"/>
        <v>0</v>
      </c>
    </row>
    <row r="86" spans="1:27" s="8" customFormat="1" ht="45" customHeight="1" x14ac:dyDescent="0.25">
      <c r="A86" s="104">
        <v>75</v>
      </c>
      <c r="B86" s="101" t="s">
        <v>6</v>
      </c>
      <c r="C86" s="60" t="s">
        <v>185</v>
      </c>
      <c r="D86" s="58" t="s">
        <v>239</v>
      </c>
      <c r="E86" s="31" t="s">
        <v>156</v>
      </c>
      <c r="F86" s="31" t="s">
        <v>258</v>
      </c>
      <c r="G86" s="54">
        <v>8000</v>
      </c>
      <c r="H86" s="42">
        <v>8000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54">
        <f t="shared" si="12"/>
        <v>2000</v>
      </c>
      <c r="P86" s="55">
        <v>250.00000000000006</v>
      </c>
      <c r="Q86" s="51">
        <f t="shared" si="10"/>
        <v>10250</v>
      </c>
      <c r="R86" s="75">
        <v>1928.3300000000004</v>
      </c>
      <c r="S86" s="78">
        <f t="shared" si="8"/>
        <v>8321.67</v>
      </c>
      <c r="T86" s="59" t="str">
        <f t="shared" si="11"/>
        <v>NO APLICA</v>
      </c>
      <c r="V86" s="5" t="s">
        <v>144</v>
      </c>
      <c r="W86" s="69">
        <f t="shared" si="9"/>
        <v>0</v>
      </c>
    </row>
    <row r="87" spans="1:27" s="8" customFormat="1" ht="45" customHeight="1" x14ac:dyDescent="0.25">
      <c r="A87" s="104">
        <v>76</v>
      </c>
      <c r="B87" s="101" t="s">
        <v>6</v>
      </c>
      <c r="C87" s="60" t="s">
        <v>240</v>
      </c>
      <c r="D87" s="58" t="s">
        <v>179</v>
      </c>
      <c r="E87" s="31" t="s">
        <v>156</v>
      </c>
      <c r="F87" s="31" t="s">
        <v>260</v>
      </c>
      <c r="G87" s="54">
        <v>15000</v>
      </c>
      <c r="H87" s="42">
        <v>15000</v>
      </c>
      <c r="I87" s="42">
        <v>0</v>
      </c>
      <c r="J87" s="42">
        <v>375.0000000000004</v>
      </c>
      <c r="K87" s="42">
        <v>0</v>
      </c>
      <c r="L87" s="42">
        <v>0</v>
      </c>
      <c r="M87" s="42">
        <v>0</v>
      </c>
      <c r="N87" s="42">
        <v>0</v>
      </c>
      <c r="O87" s="54">
        <f t="shared" si="12"/>
        <v>3750</v>
      </c>
      <c r="P87" s="55">
        <v>250.00000000000006</v>
      </c>
      <c r="Q87" s="51">
        <f t="shared" si="10"/>
        <v>19375</v>
      </c>
      <c r="R87" s="75">
        <v>4297</v>
      </c>
      <c r="S87" s="78">
        <f t="shared" si="8"/>
        <v>15078</v>
      </c>
      <c r="T87" s="59">
        <f t="shared" ref="T83:T91" si="13">W87</f>
        <v>1429</v>
      </c>
      <c r="V87" s="5" t="s">
        <v>144</v>
      </c>
      <c r="W87" s="69">
        <f t="shared" si="9"/>
        <v>1429</v>
      </c>
      <c r="X87" s="8">
        <v>436</v>
      </c>
      <c r="Y87" s="8">
        <v>320</v>
      </c>
      <c r="Z87" s="8">
        <v>423</v>
      </c>
      <c r="AA87" s="8">
        <v>250</v>
      </c>
    </row>
    <row r="88" spans="1:27" s="8" customFormat="1" ht="45" customHeight="1" x14ac:dyDescent="0.25">
      <c r="A88" s="104">
        <v>77</v>
      </c>
      <c r="B88" s="101" t="s">
        <v>6</v>
      </c>
      <c r="C88" s="60" t="s">
        <v>81</v>
      </c>
      <c r="D88" s="58" t="s">
        <v>241</v>
      </c>
      <c r="E88" s="31" t="s">
        <v>156</v>
      </c>
      <c r="F88" s="31" t="s">
        <v>260</v>
      </c>
      <c r="G88" s="54">
        <v>8000</v>
      </c>
      <c r="H88" s="42">
        <v>8000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54">
        <f t="shared" si="12"/>
        <v>2000</v>
      </c>
      <c r="P88" s="55">
        <v>250.00000000000006</v>
      </c>
      <c r="Q88" s="51">
        <f t="shared" si="10"/>
        <v>10250</v>
      </c>
      <c r="R88" s="75">
        <v>1928.3300000000004</v>
      </c>
      <c r="S88" s="78">
        <f t="shared" si="8"/>
        <v>8321.67</v>
      </c>
      <c r="T88" s="59">
        <f t="shared" si="13"/>
        <v>844.25</v>
      </c>
      <c r="V88" s="5" t="s">
        <v>144</v>
      </c>
      <c r="W88" s="69">
        <f t="shared" si="9"/>
        <v>844.25</v>
      </c>
      <c r="X88" s="8">
        <v>353.75</v>
      </c>
      <c r="Y88" s="8">
        <v>125</v>
      </c>
      <c r="Z88" s="8">
        <v>240.5</v>
      </c>
      <c r="AA88" s="8">
        <v>125</v>
      </c>
    </row>
    <row r="89" spans="1:27" s="8" customFormat="1" ht="45" customHeight="1" x14ac:dyDescent="0.25">
      <c r="A89" s="104">
        <v>78</v>
      </c>
      <c r="B89" s="101" t="s">
        <v>6</v>
      </c>
      <c r="C89" s="60" t="s">
        <v>47</v>
      </c>
      <c r="D89" s="58" t="s">
        <v>241</v>
      </c>
      <c r="E89" s="31" t="s">
        <v>156</v>
      </c>
      <c r="F89" s="31" t="s">
        <v>260</v>
      </c>
      <c r="G89" s="54">
        <v>8000</v>
      </c>
      <c r="H89" s="42">
        <v>8000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54">
        <f t="shared" si="12"/>
        <v>2000</v>
      </c>
      <c r="P89" s="55">
        <v>250.00000000000006</v>
      </c>
      <c r="Q89" s="51">
        <f t="shared" si="10"/>
        <v>10250</v>
      </c>
      <c r="R89" s="75">
        <v>1928.3300000000004</v>
      </c>
      <c r="S89" s="78">
        <f t="shared" si="8"/>
        <v>8321.67</v>
      </c>
      <c r="T89" s="59" t="str">
        <f>V89</f>
        <v>NO APLICA</v>
      </c>
      <c r="V89" s="5" t="s">
        <v>144</v>
      </c>
      <c r="W89" s="69">
        <f t="shared" si="9"/>
        <v>0</v>
      </c>
    </row>
    <row r="90" spans="1:27" s="8" customFormat="1" ht="45" customHeight="1" x14ac:dyDescent="0.25">
      <c r="A90" s="104">
        <v>79</v>
      </c>
      <c r="B90" s="101" t="s">
        <v>6</v>
      </c>
      <c r="C90" s="60" t="s">
        <v>89</v>
      </c>
      <c r="D90" s="31" t="s">
        <v>84</v>
      </c>
      <c r="E90" s="31" t="s">
        <v>156</v>
      </c>
      <c r="F90" s="31" t="s">
        <v>260</v>
      </c>
      <c r="G90" s="54">
        <v>11000</v>
      </c>
      <c r="H90" s="42">
        <v>11000</v>
      </c>
      <c r="I90" s="42">
        <v>0</v>
      </c>
      <c r="J90" s="42">
        <v>375.0000000000004</v>
      </c>
      <c r="K90" s="42">
        <v>0</v>
      </c>
      <c r="L90" s="42">
        <v>0</v>
      </c>
      <c r="M90" s="42">
        <v>0</v>
      </c>
      <c r="N90" s="42">
        <v>0</v>
      </c>
      <c r="O90" s="54">
        <f t="shared" si="12"/>
        <v>2750</v>
      </c>
      <c r="P90" s="55">
        <v>250.00000000000006</v>
      </c>
      <c r="Q90" s="51">
        <f t="shared" si="10"/>
        <v>14375</v>
      </c>
      <c r="R90" s="75">
        <v>2934.96</v>
      </c>
      <c r="S90" s="78">
        <f t="shared" si="8"/>
        <v>11440.04</v>
      </c>
      <c r="T90" s="59" t="str">
        <f t="shared" ref="T90:T92" si="14">V90</f>
        <v>NO APLICA</v>
      </c>
      <c r="V90" s="5" t="s">
        <v>144</v>
      </c>
      <c r="W90" s="69">
        <f t="shared" si="9"/>
        <v>0</v>
      </c>
    </row>
    <row r="91" spans="1:27" s="8" customFormat="1" ht="45" customHeight="1" x14ac:dyDescent="0.25">
      <c r="A91" s="104">
        <v>80</v>
      </c>
      <c r="B91" s="101" t="s">
        <v>6</v>
      </c>
      <c r="C91" s="60" t="s">
        <v>98</v>
      </c>
      <c r="D91" s="58" t="s">
        <v>241</v>
      </c>
      <c r="E91" s="31" t="s">
        <v>156</v>
      </c>
      <c r="F91" s="31" t="s">
        <v>260</v>
      </c>
      <c r="G91" s="54">
        <v>8000</v>
      </c>
      <c r="H91" s="42">
        <v>8000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54">
        <f t="shared" si="12"/>
        <v>2000</v>
      </c>
      <c r="P91" s="55">
        <v>250.00000000000006</v>
      </c>
      <c r="Q91" s="51">
        <f t="shared" si="10"/>
        <v>10250</v>
      </c>
      <c r="R91" s="75">
        <v>1928.3300000000004</v>
      </c>
      <c r="S91" s="78">
        <f t="shared" si="8"/>
        <v>8321.67</v>
      </c>
      <c r="T91" s="59" t="str">
        <f t="shared" si="14"/>
        <v>NO APLICA</v>
      </c>
      <c r="V91" s="5" t="s">
        <v>144</v>
      </c>
      <c r="W91" s="69">
        <f t="shared" si="9"/>
        <v>0</v>
      </c>
    </row>
    <row r="92" spans="1:27" s="8" customFormat="1" ht="45" customHeight="1" x14ac:dyDescent="0.25">
      <c r="A92" s="104">
        <v>81</v>
      </c>
      <c r="B92" s="101" t="s">
        <v>6</v>
      </c>
      <c r="C92" s="60" t="s">
        <v>100</v>
      </c>
      <c r="D92" s="58" t="s">
        <v>84</v>
      </c>
      <c r="E92" s="31" t="s">
        <v>156</v>
      </c>
      <c r="F92" s="31" t="s">
        <v>260</v>
      </c>
      <c r="G92" s="54">
        <v>11000</v>
      </c>
      <c r="H92" s="42">
        <v>11000</v>
      </c>
      <c r="I92" s="42">
        <v>0</v>
      </c>
      <c r="J92" s="42">
        <v>375.0000000000004</v>
      </c>
      <c r="K92" s="42">
        <v>0</v>
      </c>
      <c r="L92" s="42">
        <v>0</v>
      </c>
      <c r="M92" s="42">
        <v>0</v>
      </c>
      <c r="N92" s="42">
        <v>0</v>
      </c>
      <c r="O92" s="54">
        <f t="shared" si="12"/>
        <v>2750</v>
      </c>
      <c r="P92" s="55">
        <v>250.00000000000006</v>
      </c>
      <c r="Q92" s="51">
        <f t="shared" si="10"/>
        <v>14375</v>
      </c>
      <c r="R92" s="75">
        <v>8225.83</v>
      </c>
      <c r="S92" s="78">
        <f t="shared" si="8"/>
        <v>6149.17</v>
      </c>
      <c r="T92" s="59" t="str">
        <f t="shared" si="14"/>
        <v>NO APLICA</v>
      </c>
      <c r="V92" s="5" t="s">
        <v>144</v>
      </c>
      <c r="W92" s="69">
        <f t="shared" si="9"/>
        <v>0</v>
      </c>
    </row>
    <row r="93" spans="1:27" s="8" customFormat="1" ht="45" customHeight="1" x14ac:dyDescent="0.25">
      <c r="A93" s="104">
        <v>82</v>
      </c>
      <c r="B93" s="101" t="s">
        <v>6</v>
      </c>
      <c r="C93" s="60" t="s">
        <v>101</v>
      </c>
      <c r="D93" s="58" t="s">
        <v>84</v>
      </c>
      <c r="E93" s="31" t="s">
        <v>156</v>
      </c>
      <c r="F93" s="31" t="s">
        <v>260</v>
      </c>
      <c r="G93" s="54">
        <v>11000</v>
      </c>
      <c r="H93" s="42">
        <v>11000</v>
      </c>
      <c r="I93" s="42">
        <v>0</v>
      </c>
      <c r="J93" s="42">
        <v>375.0000000000004</v>
      </c>
      <c r="K93" s="42">
        <v>0</v>
      </c>
      <c r="L93" s="42">
        <v>0</v>
      </c>
      <c r="M93" s="42">
        <v>0</v>
      </c>
      <c r="N93" s="42">
        <v>0</v>
      </c>
      <c r="O93" s="54">
        <f t="shared" si="12"/>
        <v>2750</v>
      </c>
      <c r="P93" s="55">
        <v>250.00000000000006</v>
      </c>
      <c r="Q93" s="51">
        <f t="shared" si="10"/>
        <v>14375</v>
      </c>
      <c r="R93" s="75">
        <v>2934.96</v>
      </c>
      <c r="S93" s="78">
        <f t="shared" si="8"/>
        <v>11440.04</v>
      </c>
      <c r="T93" s="59">
        <f>W93</f>
        <v>133</v>
      </c>
      <c r="V93" s="5" t="s">
        <v>144</v>
      </c>
      <c r="W93" s="69">
        <f t="shared" si="9"/>
        <v>133</v>
      </c>
      <c r="X93" s="8">
        <v>133</v>
      </c>
    </row>
    <row r="94" spans="1:27" s="8" customFormat="1" ht="45" customHeight="1" x14ac:dyDescent="0.25">
      <c r="A94" s="104">
        <v>83</v>
      </c>
      <c r="B94" s="101" t="s">
        <v>6</v>
      </c>
      <c r="C94" s="60" t="s">
        <v>104</v>
      </c>
      <c r="D94" s="58" t="s">
        <v>241</v>
      </c>
      <c r="E94" s="31" t="s">
        <v>156</v>
      </c>
      <c r="F94" s="31" t="s">
        <v>260</v>
      </c>
      <c r="G94" s="54">
        <v>8000</v>
      </c>
      <c r="H94" s="42">
        <v>8000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54">
        <f t="shared" si="12"/>
        <v>2000</v>
      </c>
      <c r="P94" s="55">
        <v>250.00000000000006</v>
      </c>
      <c r="Q94" s="51">
        <f t="shared" si="10"/>
        <v>10250</v>
      </c>
      <c r="R94" s="75">
        <v>2999.4600000000005</v>
      </c>
      <c r="S94" s="78">
        <f t="shared" si="8"/>
        <v>7250.5399999999991</v>
      </c>
      <c r="T94" s="59" t="str">
        <f t="shared" ref="T94:T97" si="15">V94</f>
        <v>NO APLICA</v>
      </c>
      <c r="V94" s="5" t="s">
        <v>144</v>
      </c>
      <c r="W94" s="69">
        <f t="shared" si="9"/>
        <v>0</v>
      </c>
    </row>
    <row r="95" spans="1:27" s="8" customFormat="1" ht="45" customHeight="1" x14ac:dyDescent="0.25">
      <c r="A95" s="104">
        <v>84</v>
      </c>
      <c r="B95" s="101" t="s">
        <v>6</v>
      </c>
      <c r="C95" s="60" t="s">
        <v>242</v>
      </c>
      <c r="D95" s="58" t="s">
        <v>84</v>
      </c>
      <c r="E95" s="31" t="s">
        <v>156</v>
      </c>
      <c r="F95" s="31" t="s">
        <v>260</v>
      </c>
      <c r="G95" s="54">
        <v>11000</v>
      </c>
      <c r="H95" s="42">
        <v>11000</v>
      </c>
      <c r="I95" s="42">
        <v>0</v>
      </c>
      <c r="J95" s="42">
        <v>375.0000000000004</v>
      </c>
      <c r="K95" s="42">
        <v>0</v>
      </c>
      <c r="L95" s="42">
        <v>0</v>
      </c>
      <c r="M95" s="42">
        <v>0</v>
      </c>
      <c r="N95" s="42">
        <v>0</v>
      </c>
      <c r="O95" s="54">
        <f t="shared" si="12"/>
        <v>2750</v>
      </c>
      <c r="P95" s="55">
        <v>250.00000000000006</v>
      </c>
      <c r="Q95" s="51">
        <f t="shared" si="10"/>
        <v>14375</v>
      </c>
      <c r="R95" s="75">
        <v>2934.96</v>
      </c>
      <c r="S95" s="78">
        <f t="shared" si="8"/>
        <v>11440.04</v>
      </c>
      <c r="T95" s="59" t="str">
        <f t="shared" si="15"/>
        <v>NO APLICA</v>
      </c>
      <c r="V95" s="5" t="s">
        <v>144</v>
      </c>
      <c r="W95" s="69">
        <f t="shared" si="9"/>
        <v>0</v>
      </c>
    </row>
    <row r="96" spans="1:27" s="8" customFormat="1" ht="45" customHeight="1" x14ac:dyDescent="0.25">
      <c r="A96" s="104">
        <v>85</v>
      </c>
      <c r="B96" s="101" t="s">
        <v>6</v>
      </c>
      <c r="C96" s="60" t="s">
        <v>121</v>
      </c>
      <c r="D96" s="58" t="s">
        <v>84</v>
      </c>
      <c r="E96" s="31" t="s">
        <v>156</v>
      </c>
      <c r="F96" s="31" t="s">
        <v>260</v>
      </c>
      <c r="G96" s="54">
        <v>11000</v>
      </c>
      <c r="H96" s="42">
        <v>11000</v>
      </c>
      <c r="I96" s="42">
        <v>0</v>
      </c>
      <c r="J96" s="42">
        <v>375.0000000000004</v>
      </c>
      <c r="K96" s="42">
        <v>0</v>
      </c>
      <c r="L96" s="42">
        <v>0</v>
      </c>
      <c r="M96" s="42">
        <v>0</v>
      </c>
      <c r="N96" s="42">
        <v>0</v>
      </c>
      <c r="O96" s="54">
        <f t="shared" si="12"/>
        <v>2750</v>
      </c>
      <c r="P96" s="55">
        <v>250.00000000000006</v>
      </c>
      <c r="Q96" s="51">
        <f t="shared" si="10"/>
        <v>14375</v>
      </c>
      <c r="R96" s="75">
        <v>4288.37</v>
      </c>
      <c r="S96" s="78">
        <f t="shared" si="8"/>
        <v>10086.630000000001</v>
      </c>
      <c r="T96" s="59" t="str">
        <f t="shared" si="15"/>
        <v>NO APLICA</v>
      </c>
      <c r="V96" s="5" t="s">
        <v>144</v>
      </c>
      <c r="W96" s="69">
        <f t="shared" si="9"/>
        <v>0</v>
      </c>
    </row>
    <row r="97" spans="1:397" s="8" customFormat="1" ht="45" customHeight="1" x14ac:dyDescent="0.25">
      <c r="A97" s="104">
        <v>86</v>
      </c>
      <c r="B97" s="101" t="s">
        <v>6</v>
      </c>
      <c r="C97" s="60" t="s">
        <v>48</v>
      </c>
      <c r="D97" s="58" t="s">
        <v>63</v>
      </c>
      <c r="E97" s="31" t="s">
        <v>171</v>
      </c>
      <c r="F97" s="31" t="s">
        <v>261</v>
      </c>
      <c r="G97" s="54">
        <v>6000</v>
      </c>
      <c r="H97" s="42">
        <v>6000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  <c r="O97" s="54">
        <f t="shared" si="12"/>
        <v>1500</v>
      </c>
      <c r="P97" s="55">
        <v>250.00000000000006</v>
      </c>
      <c r="Q97" s="51">
        <f t="shared" si="10"/>
        <v>7750</v>
      </c>
      <c r="R97" s="75">
        <v>1328.33</v>
      </c>
      <c r="S97" s="78">
        <f t="shared" si="8"/>
        <v>6421.67</v>
      </c>
      <c r="T97" s="59" t="str">
        <f t="shared" si="15"/>
        <v>NO APLICA</v>
      </c>
      <c r="V97" s="5" t="s">
        <v>144</v>
      </c>
      <c r="W97" s="69">
        <f t="shared" si="9"/>
        <v>0</v>
      </c>
    </row>
    <row r="98" spans="1:397" s="8" customFormat="1" ht="45" customHeight="1" x14ac:dyDescent="0.25">
      <c r="A98" s="104">
        <v>87</v>
      </c>
      <c r="B98" s="101" t="s">
        <v>6</v>
      </c>
      <c r="C98" s="60" t="s">
        <v>137</v>
      </c>
      <c r="D98" s="58" t="s">
        <v>183</v>
      </c>
      <c r="E98" s="31" t="s">
        <v>171</v>
      </c>
      <c r="F98" s="31" t="s">
        <v>261</v>
      </c>
      <c r="G98" s="54">
        <v>15000</v>
      </c>
      <c r="H98" s="42">
        <v>15000</v>
      </c>
      <c r="I98" s="42">
        <v>0</v>
      </c>
      <c r="J98" s="42">
        <v>375.0000000000004</v>
      </c>
      <c r="K98" s="42">
        <v>0</v>
      </c>
      <c r="L98" s="42">
        <v>0</v>
      </c>
      <c r="M98" s="42">
        <v>0</v>
      </c>
      <c r="N98" s="42">
        <v>0</v>
      </c>
      <c r="O98" s="54">
        <f t="shared" si="12"/>
        <v>3750</v>
      </c>
      <c r="P98" s="55">
        <v>250.00000000000006</v>
      </c>
      <c r="Q98" s="51">
        <f t="shared" si="10"/>
        <v>19375</v>
      </c>
      <c r="R98" s="75">
        <v>4297</v>
      </c>
      <c r="S98" s="78">
        <f t="shared" si="8"/>
        <v>15078</v>
      </c>
      <c r="T98" s="59">
        <f>W98</f>
        <v>787</v>
      </c>
      <c r="V98" s="5" t="s">
        <v>144</v>
      </c>
      <c r="W98" s="69">
        <f t="shared" si="9"/>
        <v>787</v>
      </c>
      <c r="X98" s="8">
        <v>787</v>
      </c>
    </row>
    <row r="99" spans="1:397" s="8" customFormat="1" ht="45" customHeight="1" x14ac:dyDescent="0.25">
      <c r="A99" s="104">
        <v>88</v>
      </c>
      <c r="B99" s="101" t="s">
        <v>6</v>
      </c>
      <c r="C99" s="60" t="s">
        <v>113</v>
      </c>
      <c r="D99" s="58" t="s">
        <v>243</v>
      </c>
      <c r="E99" s="31" t="s">
        <v>171</v>
      </c>
      <c r="F99" s="31" t="s">
        <v>261</v>
      </c>
      <c r="G99" s="54">
        <v>15000</v>
      </c>
      <c r="H99" s="42">
        <v>15000</v>
      </c>
      <c r="I99" s="42">
        <v>0</v>
      </c>
      <c r="J99" s="42">
        <v>375.0000000000004</v>
      </c>
      <c r="K99" s="42">
        <v>0</v>
      </c>
      <c r="L99" s="42">
        <v>0</v>
      </c>
      <c r="M99" s="42">
        <v>0</v>
      </c>
      <c r="N99" s="42">
        <v>0</v>
      </c>
      <c r="O99" s="54">
        <f t="shared" si="12"/>
        <v>3750</v>
      </c>
      <c r="P99" s="55">
        <v>250.00000000000006</v>
      </c>
      <c r="Q99" s="51">
        <f t="shared" si="10"/>
        <v>19375</v>
      </c>
      <c r="R99" s="75">
        <v>4297</v>
      </c>
      <c r="S99" s="78">
        <f t="shared" si="8"/>
        <v>15078</v>
      </c>
      <c r="T99" s="59" t="str">
        <f>V99</f>
        <v>NO APLICA</v>
      </c>
      <c r="V99" s="5" t="s">
        <v>144</v>
      </c>
      <c r="W99" s="69">
        <f t="shared" si="9"/>
        <v>0</v>
      </c>
    </row>
    <row r="100" spans="1:397" s="8" customFormat="1" ht="45" customHeight="1" x14ac:dyDescent="0.25">
      <c r="A100" s="104">
        <v>89</v>
      </c>
      <c r="B100" s="101" t="s">
        <v>6</v>
      </c>
      <c r="C100" s="60" t="s">
        <v>90</v>
      </c>
      <c r="D100" s="58" t="s">
        <v>64</v>
      </c>
      <c r="E100" s="31" t="s">
        <v>171</v>
      </c>
      <c r="F100" s="31" t="s">
        <v>261</v>
      </c>
      <c r="G100" s="54">
        <v>11000</v>
      </c>
      <c r="H100" s="42">
        <v>11000</v>
      </c>
      <c r="I100" s="42">
        <v>0</v>
      </c>
      <c r="J100" s="42">
        <v>375</v>
      </c>
      <c r="K100" s="42">
        <v>0</v>
      </c>
      <c r="L100" s="42">
        <v>0</v>
      </c>
      <c r="M100" s="42">
        <v>0</v>
      </c>
      <c r="N100" s="42">
        <v>0</v>
      </c>
      <c r="O100" s="54">
        <f t="shared" si="12"/>
        <v>2750</v>
      </c>
      <c r="P100" s="55">
        <v>250.00000000000006</v>
      </c>
      <c r="Q100" s="51">
        <f t="shared" si="10"/>
        <v>14375</v>
      </c>
      <c r="R100" s="75">
        <v>2934.96</v>
      </c>
      <c r="S100" s="78">
        <f t="shared" si="8"/>
        <v>11440.04</v>
      </c>
      <c r="T100" s="59">
        <f t="shared" ref="T100:T106" si="16">W100</f>
        <v>2574</v>
      </c>
      <c r="V100" s="5" t="s">
        <v>144</v>
      </c>
      <c r="W100" s="69">
        <f t="shared" si="9"/>
        <v>2574</v>
      </c>
      <c r="X100" s="8">
        <v>1861</v>
      </c>
      <c r="Y100" s="8">
        <v>713</v>
      </c>
    </row>
    <row r="101" spans="1:397" s="8" customFormat="1" ht="45" customHeight="1" x14ac:dyDescent="0.25">
      <c r="A101" s="104">
        <v>90</v>
      </c>
      <c r="B101" s="101" t="s">
        <v>6</v>
      </c>
      <c r="C101" s="60" t="s">
        <v>197</v>
      </c>
      <c r="D101" s="58" t="s">
        <v>64</v>
      </c>
      <c r="E101" s="31" t="s">
        <v>171</v>
      </c>
      <c r="F101" s="31" t="s">
        <v>261</v>
      </c>
      <c r="G101" s="54">
        <v>11000</v>
      </c>
      <c r="H101" s="42">
        <v>11000</v>
      </c>
      <c r="I101" s="42">
        <v>0</v>
      </c>
      <c r="J101" s="42">
        <v>375</v>
      </c>
      <c r="K101" s="42">
        <v>0</v>
      </c>
      <c r="L101" s="42">
        <v>0</v>
      </c>
      <c r="M101" s="42">
        <v>0</v>
      </c>
      <c r="N101" s="42">
        <v>0</v>
      </c>
      <c r="O101" s="54">
        <f t="shared" si="12"/>
        <v>2750</v>
      </c>
      <c r="P101" s="55">
        <v>250.00000000000006</v>
      </c>
      <c r="Q101" s="51">
        <f t="shared" si="10"/>
        <v>14375</v>
      </c>
      <c r="R101" s="76">
        <v>2934.96</v>
      </c>
      <c r="S101" s="78">
        <f t="shared" si="8"/>
        <v>11440.04</v>
      </c>
      <c r="T101" s="59">
        <f t="shared" si="16"/>
        <v>1554</v>
      </c>
      <c r="V101" s="5" t="s">
        <v>144</v>
      </c>
      <c r="W101" s="69">
        <f t="shared" si="9"/>
        <v>1554</v>
      </c>
      <c r="X101" s="8">
        <v>751</v>
      </c>
      <c r="Y101" s="8">
        <v>803</v>
      </c>
    </row>
    <row r="102" spans="1:397" s="8" customFormat="1" ht="45" customHeight="1" x14ac:dyDescent="0.25">
      <c r="A102" s="104">
        <v>91</v>
      </c>
      <c r="B102" s="101" t="s">
        <v>6</v>
      </c>
      <c r="C102" s="60" t="s">
        <v>43</v>
      </c>
      <c r="D102" s="58" t="s">
        <v>65</v>
      </c>
      <c r="E102" s="31" t="s">
        <v>171</v>
      </c>
      <c r="F102" s="31" t="s">
        <v>261</v>
      </c>
      <c r="G102" s="54">
        <v>8000</v>
      </c>
      <c r="H102" s="42">
        <v>8000</v>
      </c>
      <c r="I102" s="42">
        <v>0</v>
      </c>
      <c r="J102" s="42">
        <v>0</v>
      </c>
      <c r="K102" s="42">
        <v>0</v>
      </c>
      <c r="L102" s="42">
        <v>0</v>
      </c>
      <c r="M102" s="42">
        <v>0</v>
      </c>
      <c r="N102" s="42">
        <v>0</v>
      </c>
      <c r="O102" s="54">
        <f t="shared" si="12"/>
        <v>2000</v>
      </c>
      <c r="P102" s="55">
        <v>250.00000000000006</v>
      </c>
      <c r="Q102" s="51">
        <f t="shared" si="10"/>
        <v>10250</v>
      </c>
      <c r="R102" s="76">
        <v>1928.3300000000004</v>
      </c>
      <c r="S102" s="78">
        <f t="shared" si="8"/>
        <v>8321.67</v>
      </c>
      <c r="T102" s="59" t="str">
        <f>V102</f>
        <v>NO APLICA</v>
      </c>
      <c r="V102" s="5" t="s">
        <v>144</v>
      </c>
      <c r="W102" s="69">
        <f t="shared" si="9"/>
        <v>0</v>
      </c>
    </row>
    <row r="103" spans="1:397" s="8" customFormat="1" ht="45" customHeight="1" x14ac:dyDescent="0.25">
      <c r="A103" s="104">
        <v>92</v>
      </c>
      <c r="B103" s="101" t="s">
        <v>6</v>
      </c>
      <c r="C103" s="60" t="s">
        <v>244</v>
      </c>
      <c r="D103" s="58" t="s">
        <v>65</v>
      </c>
      <c r="E103" s="31" t="s">
        <v>171</v>
      </c>
      <c r="F103" s="31" t="s">
        <v>261</v>
      </c>
      <c r="G103" s="54">
        <v>8000</v>
      </c>
      <c r="H103" s="42">
        <v>4000</v>
      </c>
      <c r="I103" s="42">
        <v>0</v>
      </c>
      <c r="J103" s="42">
        <v>0</v>
      </c>
      <c r="K103" s="42">
        <v>0</v>
      </c>
      <c r="L103" s="42">
        <v>0</v>
      </c>
      <c r="M103" s="42">
        <v>0</v>
      </c>
      <c r="N103" s="42">
        <v>0</v>
      </c>
      <c r="O103" s="54">
        <f t="shared" si="12"/>
        <v>1000</v>
      </c>
      <c r="P103" s="55">
        <v>125</v>
      </c>
      <c r="Q103" s="51">
        <f t="shared" si="10"/>
        <v>5125</v>
      </c>
      <c r="R103" s="76">
        <v>1078.33</v>
      </c>
      <c r="S103" s="78">
        <f t="shared" si="8"/>
        <v>4046.67</v>
      </c>
      <c r="T103" s="59">
        <f t="shared" si="16"/>
        <v>2222</v>
      </c>
      <c r="V103" s="5" t="s">
        <v>144</v>
      </c>
      <c r="W103" s="69">
        <f t="shared" si="9"/>
        <v>2222</v>
      </c>
      <c r="X103" s="8">
        <v>784</v>
      </c>
      <c r="Y103" s="8">
        <v>1438</v>
      </c>
    </row>
    <row r="104" spans="1:397" s="7" customFormat="1" ht="45" customHeight="1" x14ac:dyDescent="0.25">
      <c r="A104" s="104">
        <v>93</v>
      </c>
      <c r="B104" s="101" t="s">
        <v>6</v>
      </c>
      <c r="C104" s="60" t="s">
        <v>132</v>
      </c>
      <c r="D104" s="31" t="s">
        <v>65</v>
      </c>
      <c r="E104" s="31" t="s">
        <v>171</v>
      </c>
      <c r="F104" s="31" t="s">
        <v>261</v>
      </c>
      <c r="G104" s="54">
        <v>8000</v>
      </c>
      <c r="H104" s="42">
        <v>8000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54">
        <f t="shared" si="12"/>
        <v>2000</v>
      </c>
      <c r="P104" s="55">
        <v>250.00000000000006</v>
      </c>
      <c r="Q104" s="51">
        <f t="shared" si="10"/>
        <v>10250</v>
      </c>
      <c r="R104" s="76">
        <v>1928.3300000000004</v>
      </c>
      <c r="S104" s="78">
        <f t="shared" si="8"/>
        <v>8321.67</v>
      </c>
      <c r="T104" s="59">
        <f t="shared" si="16"/>
        <v>2880</v>
      </c>
      <c r="V104" s="5" t="s">
        <v>144</v>
      </c>
      <c r="W104" s="69">
        <f t="shared" si="9"/>
        <v>2880</v>
      </c>
      <c r="X104" s="7">
        <v>624</v>
      </c>
      <c r="Y104" s="7">
        <v>1825</v>
      </c>
      <c r="Z104" s="7">
        <v>431</v>
      </c>
    </row>
    <row r="105" spans="1:397" s="7" customFormat="1" ht="45" customHeight="1" x14ac:dyDescent="0.25">
      <c r="A105" s="104">
        <v>94</v>
      </c>
      <c r="B105" s="101" t="s">
        <v>6</v>
      </c>
      <c r="C105" s="60" t="s">
        <v>245</v>
      </c>
      <c r="D105" s="31" t="s">
        <v>65</v>
      </c>
      <c r="E105" s="31" t="s">
        <v>171</v>
      </c>
      <c r="F105" s="31" t="s">
        <v>261</v>
      </c>
      <c r="G105" s="54">
        <v>8000</v>
      </c>
      <c r="H105" s="42">
        <v>8000</v>
      </c>
      <c r="I105" s="42">
        <v>0</v>
      </c>
      <c r="J105" s="42">
        <v>0</v>
      </c>
      <c r="K105" s="42">
        <v>0</v>
      </c>
      <c r="L105" s="42">
        <v>0</v>
      </c>
      <c r="M105" s="42">
        <v>0</v>
      </c>
      <c r="N105" s="42">
        <v>0</v>
      </c>
      <c r="O105" s="54">
        <f t="shared" si="12"/>
        <v>2000</v>
      </c>
      <c r="P105" s="55">
        <v>250.00000000000006</v>
      </c>
      <c r="Q105" s="51">
        <f t="shared" si="10"/>
        <v>10250</v>
      </c>
      <c r="R105" s="76">
        <v>1928.33</v>
      </c>
      <c r="S105" s="78">
        <f t="shared" si="8"/>
        <v>8321.67</v>
      </c>
      <c r="T105" s="59">
        <f t="shared" si="16"/>
        <v>845</v>
      </c>
      <c r="V105" s="5" t="s">
        <v>144</v>
      </c>
      <c r="W105" s="69">
        <f t="shared" si="9"/>
        <v>845</v>
      </c>
      <c r="X105" s="7">
        <v>715</v>
      </c>
      <c r="Y105" s="7">
        <v>130</v>
      </c>
    </row>
    <row r="106" spans="1:397" s="7" customFormat="1" ht="45" customHeight="1" x14ac:dyDescent="0.25">
      <c r="A106" s="104">
        <v>95</v>
      </c>
      <c r="B106" s="101" t="s">
        <v>6</v>
      </c>
      <c r="C106" s="60" t="s">
        <v>102</v>
      </c>
      <c r="D106" s="31" t="s">
        <v>65</v>
      </c>
      <c r="E106" s="31" t="s">
        <v>171</v>
      </c>
      <c r="F106" s="31" t="s">
        <v>261</v>
      </c>
      <c r="G106" s="54">
        <v>8000</v>
      </c>
      <c r="H106" s="42">
        <v>8000</v>
      </c>
      <c r="I106" s="42">
        <v>0</v>
      </c>
      <c r="J106" s="54">
        <v>0</v>
      </c>
      <c r="K106" s="42">
        <v>0</v>
      </c>
      <c r="L106" s="42">
        <v>0</v>
      </c>
      <c r="M106" s="42">
        <v>0</v>
      </c>
      <c r="N106" s="42">
        <v>0</v>
      </c>
      <c r="O106" s="54">
        <f t="shared" si="12"/>
        <v>2000</v>
      </c>
      <c r="P106" s="55">
        <v>250.00000000000006</v>
      </c>
      <c r="Q106" s="51">
        <f t="shared" si="10"/>
        <v>10250</v>
      </c>
      <c r="R106" s="76">
        <v>1928.3300000000004</v>
      </c>
      <c r="S106" s="78">
        <f t="shared" si="8"/>
        <v>8321.67</v>
      </c>
      <c r="T106" s="59">
        <f t="shared" si="16"/>
        <v>1739</v>
      </c>
      <c r="V106" s="5" t="s">
        <v>144</v>
      </c>
      <c r="W106" s="69">
        <f t="shared" si="9"/>
        <v>1739</v>
      </c>
      <c r="X106" s="7">
        <v>798</v>
      </c>
      <c r="Y106" s="7">
        <v>835</v>
      </c>
      <c r="Z106" s="7">
        <v>106</v>
      </c>
    </row>
    <row r="107" spans="1:397" s="7" customFormat="1" ht="45" customHeight="1" x14ac:dyDescent="0.25">
      <c r="A107" s="104">
        <v>96</v>
      </c>
      <c r="B107" s="101" t="s">
        <v>6</v>
      </c>
      <c r="C107" s="60" t="s">
        <v>60</v>
      </c>
      <c r="D107" s="31" t="s">
        <v>246</v>
      </c>
      <c r="E107" s="31" t="s">
        <v>159</v>
      </c>
      <c r="F107" s="31" t="s">
        <v>165</v>
      </c>
      <c r="G107" s="54">
        <v>10000</v>
      </c>
      <c r="H107" s="42">
        <v>10000</v>
      </c>
      <c r="I107" s="42">
        <v>0</v>
      </c>
      <c r="J107" s="42">
        <v>0</v>
      </c>
      <c r="K107" s="42">
        <v>0</v>
      </c>
      <c r="L107" s="42">
        <v>0</v>
      </c>
      <c r="M107" s="42">
        <v>0</v>
      </c>
      <c r="N107" s="42">
        <v>0</v>
      </c>
      <c r="O107" s="54">
        <f t="shared" si="12"/>
        <v>2500</v>
      </c>
      <c r="P107" s="55">
        <v>250.00000000000006</v>
      </c>
      <c r="Q107" s="51">
        <f t="shared" si="10"/>
        <v>12750</v>
      </c>
      <c r="R107" s="76">
        <v>2743.83</v>
      </c>
      <c r="S107" s="78">
        <f t="shared" si="8"/>
        <v>10006.17</v>
      </c>
      <c r="T107" s="59" t="str">
        <f t="shared" ref="T105:T134" si="17">V107</f>
        <v>NO APLICA</v>
      </c>
      <c r="V107" s="5" t="s">
        <v>144</v>
      </c>
      <c r="W107" s="69">
        <f t="shared" si="9"/>
        <v>0</v>
      </c>
    </row>
    <row r="108" spans="1:397" s="7" customFormat="1" ht="45" customHeight="1" x14ac:dyDescent="0.25">
      <c r="A108" s="104">
        <v>97</v>
      </c>
      <c r="B108" s="101" t="s">
        <v>6</v>
      </c>
      <c r="C108" s="60" t="s">
        <v>120</v>
      </c>
      <c r="D108" s="31" t="s">
        <v>70</v>
      </c>
      <c r="E108" s="32" t="s">
        <v>159</v>
      </c>
      <c r="F108" s="31" t="s">
        <v>165</v>
      </c>
      <c r="G108" s="54">
        <v>8000</v>
      </c>
      <c r="H108" s="42">
        <v>8000</v>
      </c>
      <c r="I108" s="42">
        <v>0</v>
      </c>
      <c r="J108" s="54">
        <v>0</v>
      </c>
      <c r="K108" s="42">
        <v>0</v>
      </c>
      <c r="L108" s="42">
        <v>0</v>
      </c>
      <c r="M108" s="42">
        <v>0</v>
      </c>
      <c r="N108" s="42">
        <v>0</v>
      </c>
      <c r="O108" s="54">
        <f t="shared" si="12"/>
        <v>2000</v>
      </c>
      <c r="P108" s="55">
        <v>250.00000000000006</v>
      </c>
      <c r="Q108" s="51">
        <f t="shared" si="10"/>
        <v>10250</v>
      </c>
      <c r="R108" s="76">
        <v>1928.3300000000004</v>
      </c>
      <c r="S108" s="78">
        <f t="shared" si="8"/>
        <v>8321.67</v>
      </c>
      <c r="T108" s="59" t="str">
        <f t="shared" si="17"/>
        <v>NO APLICA</v>
      </c>
      <c r="V108" s="5" t="s">
        <v>144</v>
      </c>
      <c r="W108" s="69">
        <f t="shared" si="9"/>
        <v>0</v>
      </c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  <c r="IV108" s="8"/>
      <c r="IW108" s="8"/>
      <c r="IX108" s="8"/>
      <c r="IY108" s="8"/>
      <c r="IZ108" s="8"/>
      <c r="JA108" s="8"/>
      <c r="JB108" s="8"/>
      <c r="JC108" s="8"/>
      <c r="JD108" s="8"/>
      <c r="JE108" s="8"/>
      <c r="JF108" s="8"/>
      <c r="JG108" s="8"/>
      <c r="JH108" s="8"/>
      <c r="JI108" s="8"/>
      <c r="JJ108" s="8"/>
      <c r="JK108" s="8"/>
      <c r="JL108" s="8"/>
      <c r="JM108" s="8"/>
      <c r="JN108" s="8"/>
      <c r="JO108" s="8"/>
      <c r="JP108" s="8"/>
      <c r="JQ108" s="8"/>
      <c r="JR108" s="8"/>
      <c r="JS108" s="8"/>
      <c r="JT108" s="8"/>
      <c r="JU108" s="8"/>
      <c r="JV108" s="8"/>
      <c r="JW108" s="8"/>
      <c r="JX108" s="8"/>
      <c r="JY108" s="8"/>
      <c r="JZ108" s="8"/>
      <c r="KA108" s="8"/>
      <c r="KB108" s="8"/>
      <c r="KC108" s="8"/>
      <c r="KD108" s="8"/>
      <c r="KE108" s="8"/>
      <c r="KF108" s="8"/>
      <c r="KG108" s="8"/>
      <c r="KH108" s="8"/>
      <c r="KI108" s="8"/>
      <c r="KJ108" s="8"/>
      <c r="KK108" s="8"/>
      <c r="KL108" s="8"/>
      <c r="KM108" s="8"/>
      <c r="KN108" s="8"/>
      <c r="KO108" s="8"/>
      <c r="KP108" s="8"/>
      <c r="KQ108" s="8"/>
      <c r="KR108" s="8"/>
      <c r="KS108" s="8"/>
      <c r="KT108" s="8"/>
      <c r="KU108" s="8"/>
      <c r="KV108" s="8"/>
      <c r="KW108" s="8"/>
      <c r="KX108" s="8"/>
      <c r="KY108" s="8"/>
      <c r="KZ108" s="8"/>
      <c r="LA108" s="8"/>
      <c r="LB108" s="8"/>
      <c r="LC108" s="8"/>
      <c r="LD108" s="8"/>
      <c r="LE108" s="8"/>
      <c r="LF108" s="8"/>
      <c r="LG108" s="8"/>
      <c r="LH108" s="8"/>
      <c r="LI108" s="8"/>
      <c r="LJ108" s="8"/>
      <c r="LK108" s="8"/>
      <c r="LL108" s="8"/>
      <c r="LM108" s="8"/>
      <c r="LN108" s="8"/>
      <c r="LO108" s="8"/>
      <c r="LP108" s="8"/>
      <c r="LQ108" s="8"/>
      <c r="LR108" s="8"/>
      <c r="LS108" s="8"/>
      <c r="LT108" s="8"/>
      <c r="LU108" s="8"/>
      <c r="LV108" s="8"/>
      <c r="LW108" s="8"/>
      <c r="LX108" s="8"/>
      <c r="LY108" s="8"/>
      <c r="LZ108" s="8"/>
      <c r="MA108" s="8"/>
      <c r="MB108" s="8"/>
      <c r="MC108" s="8"/>
      <c r="MD108" s="8"/>
      <c r="ME108" s="8"/>
      <c r="MF108" s="8"/>
      <c r="MG108" s="8"/>
      <c r="MH108" s="8"/>
      <c r="MI108" s="8"/>
      <c r="MJ108" s="8"/>
      <c r="MK108" s="8"/>
      <c r="ML108" s="8"/>
      <c r="MM108" s="8"/>
      <c r="MN108" s="8"/>
      <c r="MO108" s="8"/>
      <c r="MP108" s="8"/>
      <c r="MQ108" s="8"/>
      <c r="MR108" s="8"/>
      <c r="MS108" s="8"/>
      <c r="MT108" s="8"/>
      <c r="MU108" s="8"/>
      <c r="MV108" s="8"/>
      <c r="MW108" s="8"/>
      <c r="MX108" s="8"/>
      <c r="MY108" s="8"/>
      <c r="MZ108" s="8"/>
      <c r="NA108" s="8"/>
      <c r="NB108" s="8"/>
      <c r="NC108" s="8"/>
      <c r="ND108" s="8"/>
      <c r="NE108" s="8"/>
      <c r="NF108" s="8"/>
      <c r="NG108" s="8"/>
      <c r="NH108" s="8"/>
      <c r="NI108" s="8"/>
      <c r="NJ108" s="8"/>
      <c r="NK108" s="8"/>
      <c r="NL108" s="8"/>
      <c r="NM108" s="8"/>
      <c r="NN108" s="8"/>
      <c r="NO108" s="8"/>
      <c r="NP108" s="8"/>
      <c r="NQ108" s="8"/>
      <c r="NR108" s="8"/>
      <c r="NS108" s="8"/>
      <c r="NT108" s="8"/>
      <c r="NU108" s="8"/>
      <c r="NV108" s="8"/>
      <c r="NW108" s="8"/>
      <c r="NX108" s="8"/>
      <c r="NY108" s="8"/>
      <c r="NZ108" s="8"/>
      <c r="OA108" s="8"/>
      <c r="OB108" s="8"/>
      <c r="OC108" s="8"/>
      <c r="OD108" s="8"/>
      <c r="OE108" s="8"/>
      <c r="OF108" s="8"/>
      <c r="OG108" s="8"/>
    </row>
    <row r="109" spans="1:397" s="7" customFormat="1" ht="45" customHeight="1" x14ac:dyDescent="0.25">
      <c r="A109" s="104">
        <v>98</v>
      </c>
      <c r="B109" s="101" t="s">
        <v>6</v>
      </c>
      <c r="C109" s="60" t="s">
        <v>141</v>
      </c>
      <c r="D109" s="31" t="s">
        <v>246</v>
      </c>
      <c r="E109" s="31" t="s">
        <v>159</v>
      </c>
      <c r="F109" s="31" t="s">
        <v>165</v>
      </c>
      <c r="G109" s="54">
        <v>10000</v>
      </c>
      <c r="H109" s="42">
        <v>10000</v>
      </c>
      <c r="I109" s="42">
        <v>0</v>
      </c>
      <c r="J109" s="54">
        <v>0</v>
      </c>
      <c r="K109" s="42">
        <v>0</v>
      </c>
      <c r="L109" s="42">
        <v>0</v>
      </c>
      <c r="M109" s="42">
        <v>0</v>
      </c>
      <c r="N109" s="42">
        <v>0</v>
      </c>
      <c r="O109" s="54">
        <f t="shared" si="12"/>
        <v>2500</v>
      </c>
      <c r="P109" s="55">
        <v>250.00000000000006</v>
      </c>
      <c r="Q109" s="51">
        <f t="shared" si="10"/>
        <v>12750</v>
      </c>
      <c r="R109" s="76">
        <v>4772.7700000000004</v>
      </c>
      <c r="S109" s="78">
        <f t="shared" si="8"/>
        <v>7977.23</v>
      </c>
      <c r="T109" s="59" t="str">
        <f t="shared" si="17"/>
        <v>NO APLICA</v>
      </c>
      <c r="V109" s="5" t="s">
        <v>144</v>
      </c>
      <c r="W109" s="69">
        <f t="shared" si="9"/>
        <v>0</v>
      </c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  <c r="IW109" s="8"/>
      <c r="IX109" s="8"/>
      <c r="IY109" s="8"/>
      <c r="IZ109" s="8"/>
      <c r="JA109" s="8"/>
      <c r="JB109" s="8"/>
      <c r="JC109" s="8"/>
      <c r="JD109" s="8"/>
      <c r="JE109" s="8"/>
      <c r="JF109" s="8"/>
      <c r="JG109" s="8"/>
      <c r="JH109" s="8"/>
      <c r="JI109" s="8"/>
      <c r="JJ109" s="8"/>
      <c r="JK109" s="8"/>
      <c r="JL109" s="8"/>
      <c r="JM109" s="8"/>
      <c r="JN109" s="8"/>
      <c r="JO109" s="8"/>
      <c r="JP109" s="8"/>
      <c r="JQ109" s="8"/>
      <c r="JR109" s="8"/>
      <c r="JS109" s="8"/>
      <c r="JT109" s="8"/>
      <c r="JU109" s="8"/>
      <c r="JV109" s="8"/>
      <c r="JW109" s="8"/>
      <c r="JX109" s="8"/>
      <c r="JY109" s="8"/>
      <c r="JZ109" s="8"/>
      <c r="KA109" s="8"/>
      <c r="KB109" s="8"/>
      <c r="KC109" s="8"/>
      <c r="KD109" s="8"/>
      <c r="KE109" s="8"/>
      <c r="KF109" s="8"/>
      <c r="KG109" s="8"/>
      <c r="KH109" s="8"/>
      <c r="KI109" s="8"/>
      <c r="KJ109" s="8"/>
      <c r="KK109" s="8"/>
      <c r="KL109" s="8"/>
      <c r="KM109" s="8"/>
      <c r="KN109" s="8"/>
      <c r="KO109" s="8"/>
      <c r="KP109" s="8"/>
      <c r="KQ109" s="8"/>
      <c r="KR109" s="8"/>
      <c r="KS109" s="8"/>
      <c r="KT109" s="8"/>
      <c r="KU109" s="8"/>
      <c r="KV109" s="8"/>
      <c r="KW109" s="8"/>
      <c r="KX109" s="8"/>
      <c r="KY109" s="8"/>
      <c r="KZ109" s="8"/>
      <c r="LA109" s="8"/>
      <c r="LB109" s="8"/>
      <c r="LC109" s="8"/>
      <c r="LD109" s="8"/>
      <c r="LE109" s="8"/>
      <c r="LF109" s="8"/>
      <c r="LG109" s="8"/>
      <c r="LH109" s="8"/>
      <c r="LI109" s="8"/>
      <c r="LJ109" s="8"/>
      <c r="LK109" s="8"/>
      <c r="LL109" s="8"/>
      <c r="LM109" s="8"/>
      <c r="LN109" s="8"/>
      <c r="LO109" s="8"/>
      <c r="LP109" s="8"/>
      <c r="LQ109" s="8"/>
      <c r="LR109" s="8"/>
      <c r="LS109" s="8"/>
      <c r="LT109" s="8"/>
      <c r="LU109" s="8"/>
      <c r="LV109" s="8"/>
      <c r="LW109" s="8"/>
      <c r="LX109" s="8"/>
      <c r="LY109" s="8"/>
      <c r="LZ109" s="8"/>
      <c r="MA109" s="8"/>
      <c r="MB109" s="8"/>
      <c r="MC109" s="8"/>
      <c r="MD109" s="8"/>
      <c r="ME109" s="8"/>
      <c r="MF109" s="8"/>
      <c r="MG109" s="8"/>
      <c r="MH109" s="8"/>
      <c r="MI109" s="8"/>
      <c r="MJ109" s="8"/>
      <c r="MK109" s="8"/>
      <c r="ML109" s="8"/>
      <c r="MM109" s="8"/>
      <c r="MN109" s="8"/>
      <c r="MO109" s="8"/>
      <c r="MP109" s="8"/>
      <c r="MQ109" s="8"/>
      <c r="MR109" s="8"/>
      <c r="MS109" s="8"/>
      <c r="MT109" s="8"/>
      <c r="MU109" s="8"/>
      <c r="MV109" s="8"/>
      <c r="MW109" s="8"/>
      <c r="MX109" s="8"/>
      <c r="MY109" s="8"/>
      <c r="MZ109" s="8"/>
      <c r="NA109" s="8"/>
      <c r="NB109" s="8"/>
      <c r="NC109" s="8"/>
      <c r="ND109" s="8"/>
      <c r="NE109" s="8"/>
      <c r="NF109" s="8"/>
      <c r="NG109" s="8"/>
      <c r="NH109" s="8"/>
      <c r="NI109" s="8"/>
      <c r="NJ109" s="8"/>
      <c r="NK109" s="8"/>
      <c r="NL109" s="8"/>
      <c r="NM109" s="8"/>
      <c r="NN109" s="8"/>
      <c r="NO109" s="8"/>
      <c r="NP109" s="8"/>
      <c r="NQ109" s="8"/>
      <c r="NR109" s="8"/>
      <c r="NS109" s="8"/>
      <c r="NT109" s="8"/>
      <c r="NU109" s="8"/>
      <c r="NV109" s="8"/>
      <c r="NW109" s="8"/>
      <c r="NX109" s="8"/>
      <c r="NY109" s="8"/>
      <c r="NZ109" s="8"/>
      <c r="OA109" s="8"/>
      <c r="OB109" s="8"/>
      <c r="OC109" s="8"/>
      <c r="OD109" s="8"/>
      <c r="OE109" s="8"/>
      <c r="OF109" s="8"/>
      <c r="OG109" s="8"/>
    </row>
    <row r="110" spans="1:397" s="7" customFormat="1" ht="45" customHeight="1" x14ac:dyDescent="0.25">
      <c r="A110" s="104">
        <v>99</v>
      </c>
      <c r="B110" s="101" t="s">
        <v>6</v>
      </c>
      <c r="C110" s="60" t="s">
        <v>82</v>
      </c>
      <c r="D110" s="31" t="s">
        <v>70</v>
      </c>
      <c r="E110" s="31" t="s">
        <v>159</v>
      </c>
      <c r="F110" s="31" t="s">
        <v>165</v>
      </c>
      <c r="G110" s="54">
        <v>8000</v>
      </c>
      <c r="H110" s="42">
        <v>8000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54">
        <f t="shared" si="12"/>
        <v>2000</v>
      </c>
      <c r="P110" s="55">
        <v>250.00000000000006</v>
      </c>
      <c r="Q110" s="51">
        <f t="shared" si="10"/>
        <v>10250</v>
      </c>
      <c r="R110" s="76">
        <v>1928.3300000000004</v>
      </c>
      <c r="S110" s="78">
        <f t="shared" si="8"/>
        <v>8321.67</v>
      </c>
      <c r="T110" s="59" t="str">
        <f t="shared" si="17"/>
        <v>NO APLICA</v>
      </c>
      <c r="V110" s="5" t="s">
        <v>144</v>
      </c>
      <c r="W110" s="69">
        <f t="shared" si="9"/>
        <v>0</v>
      </c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  <c r="FJ110" s="8"/>
      <c r="FK110" s="8"/>
      <c r="FL110" s="8"/>
      <c r="FM110" s="8"/>
      <c r="FN110" s="8"/>
      <c r="FO110" s="8"/>
      <c r="FP110" s="8"/>
      <c r="FQ110" s="8"/>
      <c r="FR110" s="8"/>
      <c r="FS110" s="8"/>
      <c r="FT110" s="8"/>
      <c r="FU110" s="8"/>
      <c r="FV110" s="8"/>
      <c r="FW110" s="8"/>
      <c r="FX110" s="8"/>
      <c r="FY110" s="8"/>
      <c r="FZ110" s="8"/>
      <c r="GA110" s="8"/>
      <c r="GB110" s="8"/>
      <c r="GC110" s="8"/>
      <c r="GD110" s="8"/>
      <c r="GE110" s="8"/>
      <c r="GF110" s="8"/>
      <c r="GG110" s="8"/>
      <c r="GH110" s="8"/>
      <c r="GI110" s="8"/>
      <c r="GJ110" s="8"/>
      <c r="GK110" s="8"/>
      <c r="GL110" s="8"/>
      <c r="GM110" s="8"/>
      <c r="GN110" s="8"/>
      <c r="GO110" s="8"/>
      <c r="GP110" s="8"/>
      <c r="GQ110" s="8"/>
      <c r="GR110" s="8"/>
      <c r="GS110" s="8"/>
      <c r="GT110" s="8"/>
      <c r="GU110" s="8"/>
      <c r="GV110" s="8"/>
      <c r="GW110" s="8"/>
      <c r="GX110" s="8"/>
      <c r="GY110" s="8"/>
      <c r="GZ110" s="8"/>
      <c r="HA110" s="8"/>
      <c r="HB110" s="8"/>
      <c r="HC110" s="8"/>
      <c r="HD110" s="8"/>
      <c r="HE110" s="8"/>
      <c r="HF110" s="8"/>
      <c r="HG110" s="8"/>
      <c r="HH110" s="8"/>
      <c r="HI110" s="8"/>
      <c r="HJ110" s="8"/>
      <c r="HK110" s="8"/>
      <c r="HL110" s="8"/>
      <c r="HM110" s="8"/>
      <c r="HN110" s="8"/>
      <c r="HO110" s="8"/>
      <c r="HP110" s="8"/>
      <c r="HQ110" s="8"/>
      <c r="HR110" s="8"/>
      <c r="HS110" s="8"/>
      <c r="HT110" s="8"/>
      <c r="HU110" s="8"/>
      <c r="HV110" s="8"/>
      <c r="HW110" s="8"/>
      <c r="HX110" s="8"/>
      <c r="HY110" s="8"/>
      <c r="HZ110" s="8"/>
      <c r="IA110" s="8"/>
      <c r="IB110" s="8"/>
      <c r="IC110" s="8"/>
      <c r="ID110" s="8"/>
      <c r="IE110" s="8"/>
      <c r="IF110" s="8"/>
      <c r="IG110" s="8"/>
      <c r="IH110" s="8"/>
      <c r="II110" s="8"/>
      <c r="IJ110" s="8"/>
      <c r="IK110" s="8"/>
      <c r="IL110" s="8"/>
      <c r="IM110" s="8"/>
      <c r="IN110" s="8"/>
      <c r="IO110" s="8"/>
      <c r="IP110" s="8"/>
      <c r="IQ110" s="8"/>
      <c r="IR110" s="8"/>
      <c r="IS110" s="8"/>
      <c r="IT110" s="8"/>
      <c r="IU110" s="8"/>
      <c r="IV110" s="8"/>
      <c r="IW110" s="8"/>
      <c r="IX110" s="8"/>
      <c r="IY110" s="8"/>
      <c r="IZ110" s="8"/>
      <c r="JA110" s="8"/>
      <c r="JB110" s="8"/>
      <c r="JC110" s="8"/>
      <c r="JD110" s="8"/>
      <c r="JE110" s="8"/>
      <c r="JF110" s="8"/>
      <c r="JG110" s="8"/>
      <c r="JH110" s="8"/>
      <c r="JI110" s="8"/>
      <c r="JJ110" s="8"/>
      <c r="JK110" s="8"/>
      <c r="JL110" s="8"/>
      <c r="JM110" s="8"/>
      <c r="JN110" s="8"/>
      <c r="JO110" s="8"/>
      <c r="JP110" s="8"/>
      <c r="JQ110" s="8"/>
      <c r="JR110" s="8"/>
      <c r="JS110" s="8"/>
      <c r="JT110" s="8"/>
      <c r="JU110" s="8"/>
      <c r="JV110" s="8"/>
      <c r="JW110" s="8"/>
      <c r="JX110" s="8"/>
      <c r="JY110" s="8"/>
      <c r="JZ110" s="8"/>
      <c r="KA110" s="8"/>
      <c r="KB110" s="8"/>
      <c r="KC110" s="8"/>
      <c r="KD110" s="8"/>
      <c r="KE110" s="8"/>
      <c r="KF110" s="8"/>
      <c r="KG110" s="8"/>
      <c r="KH110" s="8"/>
      <c r="KI110" s="8"/>
      <c r="KJ110" s="8"/>
      <c r="KK110" s="8"/>
      <c r="KL110" s="8"/>
      <c r="KM110" s="8"/>
      <c r="KN110" s="8"/>
      <c r="KO110" s="8"/>
      <c r="KP110" s="8"/>
      <c r="KQ110" s="8"/>
      <c r="KR110" s="8"/>
      <c r="KS110" s="8"/>
      <c r="KT110" s="8"/>
      <c r="KU110" s="8"/>
      <c r="KV110" s="8"/>
      <c r="KW110" s="8"/>
      <c r="KX110" s="8"/>
      <c r="KY110" s="8"/>
      <c r="KZ110" s="8"/>
      <c r="LA110" s="8"/>
      <c r="LB110" s="8"/>
      <c r="LC110" s="8"/>
      <c r="LD110" s="8"/>
      <c r="LE110" s="8"/>
      <c r="LF110" s="8"/>
      <c r="LG110" s="8"/>
      <c r="LH110" s="8"/>
      <c r="LI110" s="8"/>
      <c r="LJ110" s="8"/>
      <c r="LK110" s="8"/>
      <c r="LL110" s="8"/>
      <c r="LM110" s="8"/>
      <c r="LN110" s="8"/>
      <c r="LO110" s="8"/>
      <c r="LP110" s="8"/>
      <c r="LQ110" s="8"/>
      <c r="LR110" s="8"/>
      <c r="LS110" s="8"/>
      <c r="LT110" s="8"/>
      <c r="LU110" s="8"/>
      <c r="LV110" s="8"/>
      <c r="LW110" s="8"/>
      <c r="LX110" s="8"/>
      <c r="LY110" s="8"/>
      <c r="LZ110" s="8"/>
      <c r="MA110" s="8"/>
      <c r="MB110" s="8"/>
      <c r="MC110" s="8"/>
      <c r="MD110" s="8"/>
      <c r="ME110" s="8"/>
      <c r="MF110" s="8"/>
      <c r="MG110" s="8"/>
      <c r="MH110" s="8"/>
      <c r="MI110" s="8"/>
      <c r="MJ110" s="8"/>
      <c r="MK110" s="8"/>
      <c r="ML110" s="8"/>
      <c r="MM110" s="8"/>
      <c r="MN110" s="8"/>
      <c r="MO110" s="8"/>
      <c r="MP110" s="8"/>
      <c r="MQ110" s="8"/>
      <c r="MR110" s="8"/>
      <c r="MS110" s="8"/>
      <c r="MT110" s="8"/>
      <c r="MU110" s="8"/>
      <c r="MV110" s="8"/>
      <c r="MW110" s="8"/>
      <c r="MX110" s="8"/>
      <c r="MY110" s="8"/>
      <c r="MZ110" s="8"/>
      <c r="NA110" s="8"/>
      <c r="NB110" s="8"/>
      <c r="NC110" s="8"/>
      <c r="ND110" s="8"/>
      <c r="NE110" s="8"/>
      <c r="NF110" s="8"/>
      <c r="NG110" s="8"/>
      <c r="NH110" s="8"/>
      <c r="NI110" s="8"/>
      <c r="NJ110" s="8"/>
      <c r="NK110" s="8"/>
      <c r="NL110" s="8"/>
      <c r="NM110" s="8"/>
      <c r="NN110" s="8"/>
      <c r="NO110" s="8"/>
      <c r="NP110" s="8"/>
      <c r="NQ110" s="8"/>
      <c r="NR110" s="8"/>
      <c r="NS110" s="8"/>
      <c r="NT110" s="8"/>
      <c r="NU110" s="8"/>
      <c r="NV110" s="8"/>
      <c r="NW110" s="8"/>
      <c r="NX110" s="8"/>
      <c r="NY110" s="8"/>
      <c r="NZ110" s="8"/>
      <c r="OA110" s="8"/>
      <c r="OB110" s="8"/>
      <c r="OC110" s="8"/>
      <c r="OD110" s="8"/>
      <c r="OE110" s="8"/>
      <c r="OF110" s="8"/>
      <c r="OG110" s="8"/>
    </row>
    <row r="111" spans="1:397" s="7" customFormat="1" ht="45" customHeight="1" x14ac:dyDescent="0.25">
      <c r="A111" s="104">
        <v>100</v>
      </c>
      <c r="B111" s="101" t="s">
        <v>6</v>
      </c>
      <c r="C111" s="60" t="s">
        <v>154</v>
      </c>
      <c r="D111" s="31" t="s">
        <v>70</v>
      </c>
      <c r="E111" s="32" t="s">
        <v>159</v>
      </c>
      <c r="F111" s="31" t="s">
        <v>165</v>
      </c>
      <c r="G111" s="54">
        <v>8000</v>
      </c>
      <c r="H111" s="42">
        <v>8000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54">
        <f t="shared" si="12"/>
        <v>2000</v>
      </c>
      <c r="P111" s="55">
        <v>250.00000000000006</v>
      </c>
      <c r="Q111" s="51">
        <f t="shared" si="10"/>
        <v>10250</v>
      </c>
      <c r="R111" s="76">
        <v>2993.9</v>
      </c>
      <c r="S111" s="78">
        <f t="shared" si="8"/>
        <v>7256.1</v>
      </c>
      <c r="T111" s="59" t="str">
        <f t="shared" si="17"/>
        <v>NO APLICA</v>
      </c>
      <c r="V111" s="5" t="s">
        <v>144</v>
      </c>
      <c r="W111" s="69">
        <f t="shared" si="9"/>
        <v>0</v>
      </c>
    </row>
    <row r="112" spans="1:397" s="7" customFormat="1" ht="45" customHeight="1" x14ac:dyDescent="0.25">
      <c r="A112" s="104">
        <v>101</v>
      </c>
      <c r="B112" s="101" t="s">
        <v>6</v>
      </c>
      <c r="C112" s="60" t="s">
        <v>180</v>
      </c>
      <c r="D112" s="31" t="s">
        <v>70</v>
      </c>
      <c r="E112" s="32" t="s">
        <v>159</v>
      </c>
      <c r="F112" s="31" t="s">
        <v>165</v>
      </c>
      <c r="G112" s="54">
        <v>8000</v>
      </c>
      <c r="H112" s="42">
        <v>8000</v>
      </c>
      <c r="I112" s="42">
        <v>0</v>
      </c>
      <c r="J112" s="42">
        <v>0</v>
      </c>
      <c r="K112" s="42">
        <v>0</v>
      </c>
      <c r="L112" s="42">
        <v>0</v>
      </c>
      <c r="M112" s="42">
        <v>0</v>
      </c>
      <c r="N112" s="42">
        <v>0</v>
      </c>
      <c r="O112" s="54">
        <f t="shared" si="12"/>
        <v>2000</v>
      </c>
      <c r="P112" s="55">
        <v>250.00000000000006</v>
      </c>
      <c r="Q112" s="51">
        <f t="shared" si="10"/>
        <v>10250</v>
      </c>
      <c r="R112" s="76">
        <v>1928.3300000000004</v>
      </c>
      <c r="S112" s="78">
        <f t="shared" si="8"/>
        <v>8321.67</v>
      </c>
      <c r="T112" s="59" t="str">
        <f t="shared" si="17"/>
        <v>NO APLICA</v>
      </c>
      <c r="V112" s="5" t="s">
        <v>144</v>
      </c>
      <c r="W112" s="69">
        <f t="shared" si="9"/>
        <v>0</v>
      </c>
    </row>
    <row r="113" spans="1:397" s="7" customFormat="1" ht="45" customHeight="1" x14ac:dyDescent="0.25">
      <c r="A113" s="104">
        <v>102</v>
      </c>
      <c r="B113" s="101" t="s">
        <v>6</v>
      </c>
      <c r="C113" s="60" t="s">
        <v>127</v>
      </c>
      <c r="D113" s="31" t="s">
        <v>246</v>
      </c>
      <c r="E113" s="32" t="s">
        <v>159</v>
      </c>
      <c r="F113" s="31" t="s">
        <v>165</v>
      </c>
      <c r="G113" s="54">
        <v>10000</v>
      </c>
      <c r="H113" s="42">
        <v>10000</v>
      </c>
      <c r="I113" s="42">
        <v>0</v>
      </c>
      <c r="J113" s="54">
        <v>0</v>
      </c>
      <c r="K113" s="42">
        <v>0</v>
      </c>
      <c r="L113" s="42">
        <v>0</v>
      </c>
      <c r="M113" s="42">
        <v>0</v>
      </c>
      <c r="N113" s="42">
        <v>0</v>
      </c>
      <c r="O113" s="54">
        <f t="shared" si="12"/>
        <v>2500</v>
      </c>
      <c r="P113" s="55">
        <v>250.00000000000006</v>
      </c>
      <c r="Q113" s="51">
        <f t="shared" si="10"/>
        <v>12750</v>
      </c>
      <c r="R113" s="76">
        <v>2743.83</v>
      </c>
      <c r="S113" s="78">
        <f t="shared" si="8"/>
        <v>10006.17</v>
      </c>
      <c r="T113" s="59" t="str">
        <f t="shared" si="17"/>
        <v>NO APLICA</v>
      </c>
      <c r="V113" s="5" t="s">
        <v>144</v>
      </c>
      <c r="W113" s="69">
        <f t="shared" si="9"/>
        <v>0</v>
      </c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  <c r="FJ113" s="8"/>
      <c r="FK113" s="8"/>
      <c r="FL113" s="8"/>
      <c r="FM113" s="8"/>
      <c r="FN113" s="8"/>
      <c r="FO113" s="8"/>
      <c r="FP113" s="8"/>
      <c r="FQ113" s="8"/>
      <c r="FR113" s="8"/>
      <c r="FS113" s="8"/>
      <c r="FT113" s="8"/>
      <c r="FU113" s="8"/>
      <c r="FV113" s="8"/>
      <c r="FW113" s="8"/>
      <c r="FX113" s="8"/>
      <c r="FY113" s="8"/>
      <c r="FZ113" s="8"/>
      <c r="GA113" s="8"/>
      <c r="GB113" s="8"/>
      <c r="GC113" s="8"/>
      <c r="GD113" s="8"/>
      <c r="GE113" s="8"/>
      <c r="GF113" s="8"/>
      <c r="GG113" s="8"/>
      <c r="GH113" s="8"/>
      <c r="GI113" s="8"/>
      <c r="GJ113" s="8"/>
      <c r="GK113" s="8"/>
      <c r="GL113" s="8"/>
      <c r="GM113" s="8"/>
      <c r="GN113" s="8"/>
      <c r="GO113" s="8"/>
      <c r="GP113" s="8"/>
      <c r="GQ113" s="8"/>
      <c r="GR113" s="8"/>
      <c r="GS113" s="8"/>
      <c r="GT113" s="8"/>
      <c r="GU113" s="8"/>
      <c r="GV113" s="8"/>
      <c r="GW113" s="8"/>
      <c r="GX113" s="8"/>
      <c r="GY113" s="8"/>
      <c r="GZ113" s="8"/>
      <c r="HA113" s="8"/>
      <c r="HB113" s="8"/>
      <c r="HC113" s="8"/>
      <c r="HD113" s="8"/>
      <c r="HE113" s="8"/>
      <c r="HF113" s="8"/>
      <c r="HG113" s="8"/>
      <c r="HH113" s="8"/>
      <c r="HI113" s="8"/>
      <c r="HJ113" s="8"/>
      <c r="HK113" s="8"/>
      <c r="HL113" s="8"/>
      <c r="HM113" s="8"/>
      <c r="HN113" s="8"/>
      <c r="HO113" s="8"/>
      <c r="HP113" s="8"/>
      <c r="HQ113" s="8"/>
      <c r="HR113" s="8"/>
      <c r="HS113" s="8"/>
      <c r="HT113" s="8"/>
      <c r="HU113" s="8"/>
      <c r="HV113" s="8"/>
      <c r="HW113" s="8"/>
      <c r="HX113" s="8"/>
      <c r="HY113" s="8"/>
      <c r="HZ113" s="8"/>
      <c r="IA113" s="8"/>
      <c r="IB113" s="8"/>
      <c r="IC113" s="8"/>
      <c r="ID113" s="8"/>
      <c r="IE113" s="8"/>
      <c r="IF113" s="8"/>
      <c r="IG113" s="8"/>
      <c r="IH113" s="8"/>
      <c r="II113" s="8"/>
      <c r="IJ113" s="8"/>
      <c r="IK113" s="8"/>
      <c r="IL113" s="8"/>
      <c r="IM113" s="8"/>
      <c r="IN113" s="8"/>
      <c r="IO113" s="8"/>
      <c r="IP113" s="8"/>
      <c r="IQ113" s="8"/>
      <c r="IR113" s="8"/>
      <c r="IS113" s="8"/>
      <c r="IT113" s="8"/>
      <c r="IU113" s="8"/>
      <c r="IV113" s="8"/>
      <c r="IW113" s="8"/>
      <c r="IX113" s="8"/>
      <c r="IY113" s="8"/>
      <c r="IZ113" s="8"/>
      <c r="JA113" s="8"/>
      <c r="JB113" s="8"/>
      <c r="JC113" s="8"/>
      <c r="JD113" s="8"/>
      <c r="JE113" s="8"/>
      <c r="JF113" s="8"/>
      <c r="JG113" s="8"/>
      <c r="JH113" s="8"/>
      <c r="JI113" s="8"/>
      <c r="JJ113" s="8"/>
      <c r="JK113" s="8"/>
      <c r="JL113" s="8"/>
      <c r="JM113" s="8"/>
      <c r="JN113" s="8"/>
      <c r="JO113" s="8"/>
      <c r="JP113" s="8"/>
      <c r="JQ113" s="8"/>
      <c r="JR113" s="8"/>
      <c r="JS113" s="8"/>
      <c r="JT113" s="8"/>
      <c r="JU113" s="8"/>
      <c r="JV113" s="8"/>
      <c r="JW113" s="8"/>
      <c r="JX113" s="8"/>
      <c r="JY113" s="8"/>
      <c r="JZ113" s="8"/>
      <c r="KA113" s="8"/>
      <c r="KB113" s="8"/>
      <c r="KC113" s="8"/>
      <c r="KD113" s="8"/>
      <c r="KE113" s="8"/>
      <c r="KF113" s="8"/>
      <c r="KG113" s="8"/>
      <c r="KH113" s="8"/>
      <c r="KI113" s="8"/>
      <c r="KJ113" s="8"/>
      <c r="KK113" s="8"/>
      <c r="KL113" s="8"/>
      <c r="KM113" s="8"/>
      <c r="KN113" s="8"/>
      <c r="KO113" s="8"/>
      <c r="KP113" s="8"/>
      <c r="KQ113" s="8"/>
      <c r="KR113" s="8"/>
      <c r="KS113" s="8"/>
      <c r="KT113" s="8"/>
      <c r="KU113" s="8"/>
      <c r="KV113" s="8"/>
      <c r="KW113" s="8"/>
      <c r="KX113" s="8"/>
      <c r="KY113" s="8"/>
      <c r="KZ113" s="8"/>
      <c r="LA113" s="8"/>
      <c r="LB113" s="8"/>
      <c r="LC113" s="8"/>
      <c r="LD113" s="8"/>
      <c r="LE113" s="8"/>
      <c r="LF113" s="8"/>
      <c r="LG113" s="8"/>
      <c r="LH113" s="8"/>
      <c r="LI113" s="8"/>
      <c r="LJ113" s="8"/>
      <c r="LK113" s="8"/>
      <c r="LL113" s="8"/>
      <c r="LM113" s="8"/>
      <c r="LN113" s="8"/>
      <c r="LO113" s="8"/>
      <c r="LP113" s="8"/>
      <c r="LQ113" s="8"/>
      <c r="LR113" s="8"/>
      <c r="LS113" s="8"/>
      <c r="LT113" s="8"/>
      <c r="LU113" s="8"/>
      <c r="LV113" s="8"/>
      <c r="LW113" s="8"/>
      <c r="LX113" s="8"/>
      <c r="LY113" s="8"/>
      <c r="LZ113" s="8"/>
      <c r="MA113" s="8"/>
      <c r="MB113" s="8"/>
      <c r="MC113" s="8"/>
      <c r="MD113" s="8"/>
      <c r="ME113" s="8"/>
      <c r="MF113" s="8"/>
      <c r="MG113" s="8"/>
      <c r="MH113" s="8"/>
      <c r="MI113" s="8"/>
      <c r="MJ113" s="8"/>
      <c r="MK113" s="8"/>
      <c r="ML113" s="8"/>
      <c r="MM113" s="8"/>
      <c r="MN113" s="8"/>
      <c r="MO113" s="8"/>
      <c r="MP113" s="8"/>
      <c r="MQ113" s="8"/>
      <c r="MR113" s="8"/>
      <c r="MS113" s="8"/>
      <c r="MT113" s="8"/>
      <c r="MU113" s="8"/>
      <c r="MV113" s="8"/>
      <c r="MW113" s="8"/>
      <c r="MX113" s="8"/>
      <c r="MY113" s="8"/>
      <c r="MZ113" s="8"/>
      <c r="NA113" s="8"/>
      <c r="NB113" s="8"/>
      <c r="NC113" s="8"/>
      <c r="ND113" s="8"/>
      <c r="NE113" s="8"/>
      <c r="NF113" s="8"/>
      <c r="NG113" s="8"/>
      <c r="NH113" s="8"/>
      <c r="NI113" s="8"/>
      <c r="NJ113" s="8"/>
      <c r="NK113" s="8"/>
      <c r="NL113" s="8"/>
      <c r="NM113" s="8"/>
      <c r="NN113" s="8"/>
      <c r="NO113" s="8"/>
      <c r="NP113" s="8"/>
      <c r="NQ113" s="8"/>
      <c r="NR113" s="8"/>
      <c r="NS113" s="8"/>
      <c r="NT113" s="8"/>
      <c r="NU113" s="8"/>
      <c r="NV113" s="8"/>
      <c r="NW113" s="8"/>
      <c r="NX113" s="8"/>
      <c r="NY113" s="8"/>
      <c r="NZ113" s="8"/>
      <c r="OA113" s="8"/>
      <c r="OB113" s="8"/>
      <c r="OC113" s="8"/>
      <c r="OD113" s="8"/>
      <c r="OE113" s="8"/>
      <c r="OF113" s="8"/>
      <c r="OG113" s="8"/>
    </row>
    <row r="114" spans="1:397" s="21" customFormat="1" ht="45" customHeight="1" x14ac:dyDescent="0.25">
      <c r="A114" s="104">
        <v>103</v>
      </c>
      <c r="B114" s="101" t="s">
        <v>6</v>
      </c>
      <c r="C114" s="60" t="s">
        <v>108</v>
      </c>
      <c r="D114" s="31" t="s">
        <v>246</v>
      </c>
      <c r="E114" s="32" t="s">
        <v>159</v>
      </c>
      <c r="F114" s="31" t="s">
        <v>165</v>
      </c>
      <c r="G114" s="54">
        <v>10000</v>
      </c>
      <c r="H114" s="42">
        <v>10000</v>
      </c>
      <c r="I114" s="42">
        <v>0</v>
      </c>
      <c r="J114" s="42">
        <v>0</v>
      </c>
      <c r="K114" s="42">
        <v>0</v>
      </c>
      <c r="L114" s="42">
        <v>0</v>
      </c>
      <c r="M114" s="42">
        <v>0</v>
      </c>
      <c r="N114" s="42">
        <v>0</v>
      </c>
      <c r="O114" s="54">
        <f t="shared" si="12"/>
        <v>2500</v>
      </c>
      <c r="P114" s="55">
        <v>250.00000000000006</v>
      </c>
      <c r="Q114" s="51">
        <f t="shared" si="10"/>
        <v>12750</v>
      </c>
      <c r="R114" s="76">
        <v>2743.83</v>
      </c>
      <c r="S114" s="78">
        <f t="shared" si="8"/>
        <v>10006.17</v>
      </c>
      <c r="T114" s="59" t="str">
        <f t="shared" si="17"/>
        <v>NO APLICA</v>
      </c>
      <c r="V114" s="5" t="s">
        <v>144</v>
      </c>
      <c r="W114" s="69">
        <f t="shared" si="9"/>
        <v>0</v>
      </c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  <c r="IN114" s="20"/>
      <c r="IO114" s="20"/>
      <c r="IP114" s="20"/>
      <c r="IQ114" s="20"/>
      <c r="IR114" s="20"/>
      <c r="IS114" s="20"/>
      <c r="IT114" s="20"/>
      <c r="IU114" s="20"/>
      <c r="IV114" s="20"/>
      <c r="IW114" s="20"/>
      <c r="IX114" s="20"/>
      <c r="IY114" s="20"/>
      <c r="IZ114" s="20"/>
      <c r="JA114" s="20"/>
      <c r="JB114" s="20"/>
      <c r="JC114" s="20"/>
      <c r="JD114" s="20"/>
      <c r="JE114" s="20"/>
      <c r="JF114" s="20"/>
      <c r="JG114" s="20"/>
      <c r="JH114" s="20"/>
      <c r="JI114" s="20"/>
      <c r="JJ114" s="20"/>
      <c r="JK114" s="20"/>
      <c r="JL114" s="20"/>
      <c r="JM114" s="20"/>
      <c r="JN114" s="20"/>
      <c r="JO114" s="20"/>
      <c r="JP114" s="20"/>
      <c r="JQ114" s="20"/>
      <c r="JR114" s="20"/>
      <c r="JS114" s="20"/>
      <c r="JT114" s="20"/>
      <c r="JU114" s="20"/>
      <c r="JV114" s="20"/>
      <c r="JW114" s="20"/>
      <c r="JX114" s="20"/>
      <c r="JY114" s="20"/>
      <c r="JZ114" s="20"/>
      <c r="KA114" s="20"/>
      <c r="KB114" s="20"/>
      <c r="KC114" s="20"/>
      <c r="KD114" s="20"/>
      <c r="KE114" s="20"/>
      <c r="KF114" s="20"/>
      <c r="KG114" s="20"/>
      <c r="KH114" s="20"/>
      <c r="KI114" s="20"/>
      <c r="KJ114" s="20"/>
      <c r="KK114" s="20"/>
      <c r="KL114" s="20"/>
      <c r="KM114" s="20"/>
      <c r="KN114" s="20"/>
      <c r="KO114" s="20"/>
      <c r="KP114" s="20"/>
      <c r="KQ114" s="20"/>
      <c r="KR114" s="20"/>
      <c r="KS114" s="20"/>
      <c r="KT114" s="20"/>
      <c r="KU114" s="20"/>
      <c r="KV114" s="20"/>
      <c r="KW114" s="20"/>
      <c r="KX114" s="20"/>
      <c r="KY114" s="20"/>
      <c r="KZ114" s="20"/>
      <c r="LA114" s="20"/>
      <c r="LB114" s="20"/>
      <c r="LC114" s="20"/>
      <c r="LD114" s="20"/>
      <c r="LE114" s="20"/>
      <c r="LF114" s="20"/>
      <c r="LG114" s="20"/>
      <c r="LH114" s="20"/>
      <c r="LI114" s="20"/>
      <c r="LJ114" s="20"/>
      <c r="LK114" s="20"/>
      <c r="LL114" s="20"/>
      <c r="LM114" s="20"/>
      <c r="LN114" s="20"/>
      <c r="LO114" s="20"/>
      <c r="LP114" s="20"/>
      <c r="LQ114" s="20"/>
      <c r="LR114" s="20"/>
      <c r="LS114" s="20"/>
      <c r="LT114" s="20"/>
      <c r="LU114" s="20"/>
      <c r="LV114" s="20"/>
      <c r="LW114" s="20"/>
      <c r="LX114" s="20"/>
      <c r="LY114" s="20"/>
      <c r="LZ114" s="20"/>
      <c r="MA114" s="20"/>
      <c r="MB114" s="20"/>
      <c r="MC114" s="20"/>
      <c r="MD114" s="20"/>
      <c r="ME114" s="20"/>
      <c r="MF114" s="20"/>
      <c r="MG114" s="20"/>
      <c r="MH114" s="20"/>
      <c r="MI114" s="20"/>
      <c r="MJ114" s="20"/>
      <c r="MK114" s="20"/>
      <c r="ML114" s="20"/>
      <c r="MM114" s="20"/>
      <c r="MN114" s="20"/>
      <c r="MO114" s="20"/>
      <c r="MP114" s="20"/>
      <c r="MQ114" s="20"/>
      <c r="MR114" s="20"/>
      <c r="MS114" s="20"/>
      <c r="MT114" s="20"/>
      <c r="MU114" s="20"/>
      <c r="MV114" s="20"/>
      <c r="MW114" s="20"/>
      <c r="MX114" s="20"/>
      <c r="MY114" s="20"/>
      <c r="MZ114" s="20"/>
      <c r="NA114" s="20"/>
      <c r="NB114" s="20"/>
      <c r="NC114" s="20"/>
      <c r="ND114" s="20"/>
      <c r="NE114" s="20"/>
      <c r="NF114" s="20"/>
      <c r="NG114" s="20"/>
      <c r="NH114" s="20"/>
      <c r="NI114" s="20"/>
      <c r="NJ114" s="20"/>
      <c r="NK114" s="20"/>
      <c r="NL114" s="20"/>
      <c r="NM114" s="20"/>
      <c r="NN114" s="20"/>
      <c r="NO114" s="20"/>
      <c r="NP114" s="20"/>
      <c r="NQ114" s="20"/>
      <c r="NR114" s="20"/>
      <c r="NS114" s="20"/>
      <c r="NT114" s="20"/>
      <c r="NU114" s="20"/>
      <c r="NV114" s="20"/>
      <c r="NW114" s="20"/>
      <c r="NX114" s="20"/>
      <c r="NY114" s="20"/>
      <c r="NZ114" s="20"/>
      <c r="OA114" s="20"/>
      <c r="OB114" s="20"/>
      <c r="OC114" s="20"/>
      <c r="OD114" s="20"/>
      <c r="OE114" s="20"/>
      <c r="OF114" s="20"/>
      <c r="OG114" s="20"/>
    </row>
    <row r="115" spans="1:397" s="21" customFormat="1" ht="45" customHeight="1" x14ac:dyDescent="0.25">
      <c r="A115" s="104">
        <v>104</v>
      </c>
      <c r="B115" s="101" t="s">
        <v>6</v>
      </c>
      <c r="C115" s="60" t="s">
        <v>111</v>
      </c>
      <c r="D115" s="31" t="s">
        <v>246</v>
      </c>
      <c r="E115" s="32" t="s">
        <v>159</v>
      </c>
      <c r="F115" s="31" t="s">
        <v>165</v>
      </c>
      <c r="G115" s="54">
        <v>10000</v>
      </c>
      <c r="H115" s="42">
        <v>10000</v>
      </c>
      <c r="I115" s="42">
        <v>0</v>
      </c>
      <c r="J115" s="54">
        <v>0</v>
      </c>
      <c r="K115" s="42">
        <v>0</v>
      </c>
      <c r="L115" s="42">
        <v>0</v>
      </c>
      <c r="M115" s="42">
        <v>0</v>
      </c>
      <c r="N115" s="42">
        <v>0</v>
      </c>
      <c r="O115" s="54">
        <f t="shared" si="12"/>
        <v>2500</v>
      </c>
      <c r="P115" s="55">
        <v>250.00000000000006</v>
      </c>
      <c r="Q115" s="51">
        <f t="shared" si="10"/>
        <v>12750</v>
      </c>
      <c r="R115" s="76">
        <v>3471.59</v>
      </c>
      <c r="S115" s="78">
        <f t="shared" si="8"/>
        <v>9278.41</v>
      </c>
      <c r="T115" s="59" t="str">
        <f t="shared" si="17"/>
        <v>NO APLICA</v>
      </c>
      <c r="V115" s="5" t="s">
        <v>144</v>
      </c>
      <c r="W115" s="69">
        <f t="shared" si="9"/>
        <v>0</v>
      </c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  <c r="IN115" s="20"/>
      <c r="IO115" s="20"/>
      <c r="IP115" s="20"/>
      <c r="IQ115" s="20"/>
      <c r="IR115" s="20"/>
      <c r="IS115" s="20"/>
      <c r="IT115" s="20"/>
      <c r="IU115" s="20"/>
      <c r="IV115" s="20"/>
      <c r="IW115" s="20"/>
      <c r="IX115" s="20"/>
      <c r="IY115" s="20"/>
      <c r="IZ115" s="20"/>
      <c r="JA115" s="20"/>
      <c r="JB115" s="20"/>
      <c r="JC115" s="20"/>
      <c r="JD115" s="20"/>
      <c r="JE115" s="20"/>
      <c r="JF115" s="20"/>
      <c r="JG115" s="20"/>
      <c r="JH115" s="20"/>
      <c r="JI115" s="20"/>
      <c r="JJ115" s="20"/>
      <c r="JK115" s="20"/>
      <c r="JL115" s="20"/>
      <c r="JM115" s="20"/>
      <c r="JN115" s="20"/>
      <c r="JO115" s="20"/>
      <c r="JP115" s="20"/>
      <c r="JQ115" s="20"/>
      <c r="JR115" s="20"/>
      <c r="JS115" s="20"/>
      <c r="JT115" s="20"/>
      <c r="JU115" s="20"/>
      <c r="JV115" s="20"/>
      <c r="JW115" s="20"/>
      <c r="JX115" s="20"/>
      <c r="JY115" s="20"/>
      <c r="JZ115" s="20"/>
      <c r="KA115" s="20"/>
      <c r="KB115" s="20"/>
      <c r="KC115" s="20"/>
      <c r="KD115" s="20"/>
      <c r="KE115" s="20"/>
      <c r="KF115" s="20"/>
      <c r="KG115" s="20"/>
      <c r="KH115" s="20"/>
      <c r="KI115" s="20"/>
      <c r="KJ115" s="20"/>
      <c r="KK115" s="20"/>
      <c r="KL115" s="20"/>
      <c r="KM115" s="20"/>
      <c r="KN115" s="20"/>
      <c r="KO115" s="20"/>
      <c r="KP115" s="20"/>
      <c r="KQ115" s="20"/>
      <c r="KR115" s="20"/>
      <c r="KS115" s="20"/>
      <c r="KT115" s="20"/>
      <c r="KU115" s="20"/>
      <c r="KV115" s="20"/>
      <c r="KW115" s="20"/>
      <c r="KX115" s="20"/>
      <c r="KY115" s="20"/>
      <c r="KZ115" s="20"/>
      <c r="LA115" s="20"/>
      <c r="LB115" s="20"/>
      <c r="LC115" s="20"/>
      <c r="LD115" s="20"/>
      <c r="LE115" s="20"/>
      <c r="LF115" s="20"/>
      <c r="LG115" s="20"/>
      <c r="LH115" s="20"/>
      <c r="LI115" s="20"/>
      <c r="LJ115" s="20"/>
      <c r="LK115" s="20"/>
      <c r="LL115" s="20"/>
      <c r="LM115" s="20"/>
      <c r="LN115" s="20"/>
      <c r="LO115" s="20"/>
      <c r="LP115" s="20"/>
      <c r="LQ115" s="20"/>
      <c r="LR115" s="20"/>
      <c r="LS115" s="20"/>
      <c r="LT115" s="20"/>
      <c r="LU115" s="20"/>
      <c r="LV115" s="20"/>
      <c r="LW115" s="20"/>
      <c r="LX115" s="20"/>
      <c r="LY115" s="20"/>
      <c r="LZ115" s="20"/>
      <c r="MA115" s="20"/>
      <c r="MB115" s="20"/>
      <c r="MC115" s="20"/>
      <c r="MD115" s="20"/>
      <c r="ME115" s="20"/>
      <c r="MF115" s="20"/>
      <c r="MG115" s="20"/>
      <c r="MH115" s="20"/>
      <c r="MI115" s="20"/>
      <c r="MJ115" s="20"/>
      <c r="MK115" s="20"/>
      <c r="ML115" s="20"/>
      <c r="MM115" s="20"/>
      <c r="MN115" s="20"/>
      <c r="MO115" s="20"/>
      <c r="MP115" s="20"/>
      <c r="MQ115" s="20"/>
      <c r="MR115" s="20"/>
      <c r="MS115" s="20"/>
      <c r="MT115" s="20"/>
      <c r="MU115" s="20"/>
      <c r="MV115" s="20"/>
      <c r="MW115" s="20"/>
      <c r="MX115" s="20"/>
      <c r="MY115" s="20"/>
      <c r="MZ115" s="20"/>
      <c r="NA115" s="20"/>
      <c r="NB115" s="20"/>
      <c r="NC115" s="20"/>
      <c r="ND115" s="20"/>
      <c r="NE115" s="20"/>
      <c r="NF115" s="20"/>
      <c r="NG115" s="20"/>
      <c r="NH115" s="20"/>
      <c r="NI115" s="20"/>
      <c r="NJ115" s="20"/>
      <c r="NK115" s="20"/>
      <c r="NL115" s="20"/>
      <c r="NM115" s="20"/>
      <c r="NN115" s="20"/>
      <c r="NO115" s="20"/>
      <c r="NP115" s="20"/>
      <c r="NQ115" s="20"/>
      <c r="NR115" s="20"/>
      <c r="NS115" s="20"/>
      <c r="NT115" s="20"/>
      <c r="NU115" s="20"/>
      <c r="NV115" s="20"/>
      <c r="NW115" s="20"/>
      <c r="NX115" s="20"/>
      <c r="NY115" s="20"/>
      <c r="NZ115" s="20"/>
      <c r="OA115" s="20"/>
      <c r="OB115" s="20"/>
      <c r="OC115" s="20"/>
      <c r="OD115" s="20"/>
      <c r="OE115" s="20"/>
      <c r="OF115" s="20"/>
      <c r="OG115" s="20"/>
    </row>
    <row r="116" spans="1:397" s="21" customFormat="1" ht="45" customHeight="1" x14ac:dyDescent="0.25">
      <c r="A116" s="104">
        <v>105</v>
      </c>
      <c r="B116" s="101" t="s">
        <v>6</v>
      </c>
      <c r="C116" s="60" t="s">
        <v>116</v>
      </c>
      <c r="D116" s="31" t="s">
        <v>246</v>
      </c>
      <c r="E116" s="32" t="s">
        <v>159</v>
      </c>
      <c r="F116" s="31" t="s">
        <v>165</v>
      </c>
      <c r="G116" s="54">
        <v>10000</v>
      </c>
      <c r="H116" s="42">
        <v>10000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  <c r="O116" s="54">
        <f t="shared" si="12"/>
        <v>2500</v>
      </c>
      <c r="P116" s="55">
        <v>250.00000000000006</v>
      </c>
      <c r="Q116" s="51">
        <f t="shared" si="10"/>
        <v>12750</v>
      </c>
      <c r="R116" s="76">
        <v>2743.83</v>
      </c>
      <c r="S116" s="78">
        <f t="shared" si="8"/>
        <v>10006.17</v>
      </c>
      <c r="T116" s="59" t="str">
        <f t="shared" si="17"/>
        <v>NO APLICA</v>
      </c>
      <c r="V116" s="5" t="s">
        <v>144</v>
      </c>
      <c r="W116" s="69">
        <f t="shared" si="9"/>
        <v>0</v>
      </c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  <c r="IQ116" s="20"/>
      <c r="IR116" s="20"/>
      <c r="IS116" s="20"/>
      <c r="IT116" s="20"/>
      <c r="IU116" s="20"/>
      <c r="IV116" s="20"/>
      <c r="IW116" s="20"/>
      <c r="IX116" s="20"/>
      <c r="IY116" s="20"/>
      <c r="IZ116" s="20"/>
      <c r="JA116" s="20"/>
      <c r="JB116" s="20"/>
      <c r="JC116" s="20"/>
      <c r="JD116" s="20"/>
      <c r="JE116" s="20"/>
      <c r="JF116" s="20"/>
      <c r="JG116" s="20"/>
      <c r="JH116" s="20"/>
      <c r="JI116" s="20"/>
      <c r="JJ116" s="20"/>
      <c r="JK116" s="20"/>
      <c r="JL116" s="20"/>
      <c r="JM116" s="20"/>
      <c r="JN116" s="20"/>
      <c r="JO116" s="20"/>
      <c r="JP116" s="20"/>
      <c r="JQ116" s="20"/>
      <c r="JR116" s="20"/>
      <c r="JS116" s="20"/>
      <c r="JT116" s="20"/>
      <c r="JU116" s="20"/>
      <c r="JV116" s="20"/>
      <c r="JW116" s="20"/>
      <c r="JX116" s="20"/>
      <c r="JY116" s="20"/>
      <c r="JZ116" s="20"/>
      <c r="KA116" s="20"/>
      <c r="KB116" s="20"/>
      <c r="KC116" s="20"/>
      <c r="KD116" s="20"/>
      <c r="KE116" s="20"/>
      <c r="KF116" s="20"/>
      <c r="KG116" s="20"/>
      <c r="KH116" s="20"/>
      <c r="KI116" s="20"/>
      <c r="KJ116" s="20"/>
      <c r="KK116" s="20"/>
      <c r="KL116" s="20"/>
      <c r="KM116" s="20"/>
      <c r="KN116" s="20"/>
      <c r="KO116" s="20"/>
      <c r="KP116" s="20"/>
      <c r="KQ116" s="20"/>
      <c r="KR116" s="20"/>
      <c r="KS116" s="20"/>
      <c r="KT116" s="20"/>
      <c r="KU116" s="20"/>
      <c r="KV116" s="20"/>
      <c r="KW116" s="20"/>
      <c r="KX116" s="20"/>
      <c r="KY116" s="20"/>
      <c r="KZ116" s="20"/>
      <c r="LA116" s="20"/>
      <c r="LB116" s="20"/>
      <c r="LC116" s="20"/>
      <c r="LD116" s="20"/>
      <c r="LE116" s="20"/>
      <c r="LF116" s="20"/>
      <c r="LG116" s="20"/>
      <c r="LH116" s="20"/>
      <c r="LI116" s="20"/>
      <c r="LJ116" s="20"/>
      <c r="LK116" s="20"/>
      <c r="LL116" s="20"/>
      <c r="LM116" s="20"/>
      <c r="LN116" s="20"/>
      <c r="LO116" s="20"/>
      <c r="LP116" s="20"/>
      <c r="LQ116" s="20"/>
      <c r="LR116" s="20"/>
      <c r="LS116" s="20"/>
      <c r="LT116" s="20"/>
      <c r="LU116" s="20"/>
      <c r="LV116" s="20"/>
      <c r="LW116" s="20"/>
      <c r="LX116" s="20"/>
      <c r="LY116" s="20"/>
      <c r="LZ116" s="20"/>
      <c r="MA116" s="20"/>
      <c r="MB116" s="20"/>
      <c r="MC116" s="20"/>
      <c r="MD116" s="20"/>
      <c r="ME116" s="20"/>
      <c r="MF116" s="20"/>
      <c r="MG116" s="20"/>
      <c r="MH116" s="20"/>
      <c r="MI116" s="20"/>
      <c r="MJ116" s="20"/>
      <c r="MK116" s="20"/>
      <c r="ML116" s="20"/>
      <c r="MM116" s="20"/>
      <c r="MN116" s="20"/>
      <c r="MO116" s="20"/>
      <c r="MP116" s="20"/>
      <c r="MQ116" s="20"/>
      <c r="MR116" s="20"/>
      <c r="MS116" s="20"/>
      <c r="MT116" s="20"/>
      <c r="MU116" s="20"/>
      <c r="MV116" s="20"/>
      <c r="MW116" s="20"/>
      <c r="MX116" s="20"/>
      <c r="MY116" s="20"/>
      <c r="MZ116" s="20"/>
      <c r="NA116" s="20"/>
      <c r="NB116" s="20"/>
      <c r="NC116" s="20"/>
      <c r="ND116" s="20"/>
      <c r="NE116" s="20"/>
      <c r="NF116" s="20"/>
      <c r="NG116" s="20"/>
      <c r="NH116" s="20"/>
      <c r="NI116" s="20"/>
      <c r="NJ116" s="20"/>
      <c r="NK116" s="20"/>
      <c r="NL116" s="20"/>
      <c r="NM116" s="20"/>
      <c r="NN116" s="20"/>
      <c r="NO116" s="20"/>
      <c r="NP116" s="20"/>
      <c r="NQ116" s="20"/>
      <c r="NR116" s="20"/>
      <c r="NS116" s="20"/>
      <c r="NT116" s="20"/>
      <c r="NU116" s="20"/>
      <c r="NV116" s="20"/>
      <c r="NW116" s="20"/>
      <c r="NX116" s="20"/>
      <c r="NY116" s="20"/>
      <c r="NZ116" s="20"/>
      <c r="OA116" s="20"/>
      <c r="OB116" s="20"/>
      <c r="OC116" s="20"/>
      <c r="OD116" s="20"/>
      <c r="OE116" s="20"/>
      <c r="OF116" s="20"/>
      <c r="OG116" s="20"/>
    </row>
    <row r="117" spans="1:397" s="21" customFormat="1" ht="45" customHeight="1" x14ac:dyDescent="0.25">
      <c r="A117" s="104">
        <v>106</v>
      </c>
      <c r="B117" s="101" t="s">
        <v>6</v>
      </c>
      <c r="C117" s="60" t="s">
        <v>97</v>
      </c>
      <c r="D117" s="31" t="s">
        <v>70</v>
      </c>
      <c r="E117" s="32" t="s">
        <v>159</v>
      </c>
      <c r="F117" s="31" t="s">
        <v>165</v>
      </c>
      <c r="G117" s="54">
        <v>8000</v>
      </c>
      <c r="H117" s="42">
        <v>8000</v>
      </c>
      <c r="I117" s="42">
        <v>0</v>
      </c>
      <c r="J117" s="42">
        <v>0</v>
      </c>
      <c r="K117" s="42">
        <v>0</v>
      </c>
      <c r="L117" s="42">
        <v>0</v>
      </c>
      <c r="M117" s="42">
        <v>0</v>
      </c>
      <c r="N117" s="42">
        <v>0</v>
      </c>
      <c r="O117" s="54">
        <f t="shared" si="12"/>
        <v>2000</v>
      </c>
      <c r="P117" s="55">
        <v>250.00000000000006</v>
      </c>
      <c r="Q117" s="51">
        <f t="shared" si="10"/>
        <v>10250</v>
      </c>
      <c r="R117" s="76">
        <v>1928.3300000000004</v>
      </c>
      <c r="S117" s="78">
        <f t="shared" si="8"/>
        <v>8321.67</v>
      </c>
      <c r="T117" s="59" t="str">
        <f t="shared" si="17"/>
        <v>NO APLICA</v>
      </c>
      <c r="V117" s="5" t="s">
        <v>144</v>
      </c>
      <c r="W117" s="69">
        <f t="shared" si="9"/>
        <v>0</v>
      </c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  <c r="IT117" s="20"/>
      <c r="IU117" s="20"/>
      <c r="IV117" s="20"/>
      <c r="IW117" s="20"/>
      <c r="IX117" s="20"/>
      <c r="IY117" s="20"/>
      <c r="IZ117" s="20"/>
      <c r="JA117" s="20"/>
      <c r="JB117" s="20"/>
      <c r="JC117" s="20"/>
      <c r="JD117" s="20"/>
      <c r="JE117" s="20"/>
      <c r="JF117" s="20"/>
      <c r="JG117" s="20"/>
      <c r="JH117" s="20"/>
      <c r="JI117" s="20"/>
      <c r="JJ117" s="20"/>
      <c r="JK117" s="20"/>
      <c r="JL117" s="20"/>
      <c r="JM117" s="20"/>
      <c r="JN117" s="20"/>
      <c r="JO117" s="20"/>
      <c r="JP117" s="20"/>
      <c r="JQ117" s="20"/>
      <c r="JR117" s="20"/>
      <c r="JS117" s="20"/>
      <c r="JT117" s="20"/>
      <c r="JU117" s="20"/>
      <c r="JV117" s="20"/>
      <c r="JW117" s="20"/>
      <c r="JX117" s="20"/>
      <c r="JY117" s="20"/>
      <c r="JZ117" s="20"/>
      <c r="KA117" s="20"/>
      <c r="KB117" s="20"/>
      <c r="KC117" s="20"/>
      <c r="KD117" s="20"/>
      <c r="KE117" s="20"/>
      <c r="KF117" s="20"/>
      <c r="KG117" s="20"/>
      <c r="KH117" s="20"/>
      <c r="KI117" s="20"/>
      <c r="KJ117" s="20"/>
      <c r="KK117" s="20"/>
      <c r="KL117" s="20"/>
      <c r="KM117" s="20"/>
      <c r="KN117" s="20"/>
      <c r="KO117" s="20"/>
      <c r="KP117" s="20"/>
      <c r="KQ117" s="20"/>
      <c r="KR117" s="20"/>
      <c r="KS117" s="20"/>
      <c r="KT117" s="20"/>
      <c r="KU117" s="20"/>
      <c r="KV117" s="20"/>
      <c r="KW117" s="20"/>
      <c r="KX117" s="20"/>
      <c r="KY117" s="20"/>
      <c r="KZ117" s="20"/>
      <c r="LA117" s="20"/>
      <c r="LB117" s="20"/>
      <c r="LC117" s="20"/>
      <c r="LD117" s="20"/>
      <c r="LE117" s="20"/>
      <c r="LF117" s="20"/>
      <c r="LG117" s="20"/>
      <c r="LH117" s="20"/>
      <c r="LI117" s="20"/>
      <c r="LJ117" s="20"/>
      <c r="LK117" s="20"/>
      <c r="LL117" s="20"/>
      <c r="LM117" s="20"/>
      <c r="LN117" s="20"/>
      <c r="LO117" s="20"/>
      <c r="LP117" s="20"/>
      <c r="LQ117" s="20"/>
      <c r="LR117" s="20"/>
      <c r="LS117" s="20"/>
      <c r="LT117" s="20"/>
      <c r="LU117" s="20"/>
      <c r="LV117" s="20"/>
      <c r="LW117" s="20"/>
      <c r="LX117" s="20"/>
      <c r="LY117" s="20"/>
      <c r="LZ117" s="20"/>
      <c r="MA117" s="20"/>
      <c r="MB117" s="20"/>
      <c r="MC117" s="20"/>
      <c r="MD117" s="20"/>
      <c r="ME117" s="20"/>
      <c r="MF117" s="20"/>
      <c r="MG117" s="20"/>
      <c r="MH117" s="20"/>
      <c r="MI117" s="20"/>
      <c r="MJ117" s="20"/>
      <c r="MK117" s="20"/>
      <c r="ML117" s="20"/>
      <c r="MM117" s="20"/>
      <c r="MN117" s="20"/>
      <c r="MO117" s="20"/>
      <c r="MP117" s="20"/>
      <c r="MQ117" s="20"/>
      <c r="MR117" s="20"/>
      <c r="MS117" s="20"/>
      <c r="MT117" s="20"/>
      <c r="MU117" s="20"/>
      <c r="MV117" s="20"/>
      <c r="MW117" s="20"/>
      <c r="MX117" s="20"/>
      <c r="MY117" s="20"/>
      <c r="MZ117" s="20"/>
      <c r="NA117" s="20"/>
      <c r="NB117" s="20"/>
      <c r="NC117" s="20"/>
      <c r="ND117" s="20"/>
      <c r="NE117" s="20"/>
      <c r="NF117" s="20"/>
      <c r="NG117" s="20"/>
      <c r="NH117" s="20"/>
      <c r="NI117" s="20"/>
      <c r="NJ117" s="20"/>
      <c r="NK117" s="20"/>
      <c r="NL117" s="20"/>
      <c r="NM117" s="20"/>
      <c r="NN117" s="20"/>
      <c r="NO117" s="20"/>
      <c r="NP117" s="20"/>
      <c r="NQ117" s="20"/>
      <c r="NR117" s="20"/>
      <c r="NS117" s="20"/>
      <c r="NT117" s="20"/>
      <c r="NU117" s="20"/>
      <c r="NV117" s="20"/>
      <c r="NW117" s="20"/>
      <c r="NX117" s="20"/>
      <c r="NY117" s="20"/>
      <c r="NZ117" s="20"/>
      <c r="OA117" s="20"/>
      <c r="OB117" s="20"/>
      <c r="OC117" s="20"/>
      <c r="OD117" s="20"/>
      <c r="OE117" s="20"/>
      <c r="OF117" s="20"/>
      <c r="OG117" s="20"/>
    </row>
    <row r="118" spans="1:397" s="21" customFormat="1" ht="45" customHeight="1" x14ac:dyDescent="0.25">
      <c r="A118" s="104">
        <v>107</v>
      </c>
      <c r="B118" s="101" t="s">
        <v>6</v>
      </c>
      <c r="C118" s="60" t="s">
        <v>103</v>
      </c>
      <c r="D118" s="31" t="s">
        <v>70</v>
      </c>
      <c r="E118" s="32" t="s">
        <v>159</v>
      </c>
      <c r="F118" s="31" t="s">
        <v>165</v>
      </c>
      <c r="G118" s="54">
        <v>8000</v>
      </c>
      <c r="H118" s="42">
        <v>8000</v>
      </c>
      <c r="I118" s="42">
        <v>0</v>
      </c>
      <c r="J118" s="54">
        <v>0</v>
      </c>
      <c r="K118" s="42">
        <v>0</v>
      </c>
      <c r="L118" s="42">
        <v>0</v>
      </c>
      <c r="M118" s="42">
        <v>0</v>
      </c>
      <c r="N118" s="42">
        <v>0</v>
      </c>
      <c r="O118" s="54">
        <f t="shared" si="12"/>
        <v>2000</v>
      </c>
      <c r="P118" s="55">
        <v>250.00000000000006</v>
      </c>
      <c r="Q118" s="51">
        <f t="shared" si="10"/>
        <v>10250</v>
      </c>
      <c r="R118" s="76">
        <v>1928.3300000000004</v>
      </c>
      <c r="S118" s="78">
        <f t="shared" si="8"/>
        <v>8321.67</v>
      </c>
      <c r="T118" s="59" t="str">
        <f t="shared" si="17"/>
        <v>NO APLICA</v>
      </c>
      <c r="V118" s="5" t="s">
        <v>144</v>
      </c>
      <c r="W118" s="69">
        <f t="shared" si="9"/>
        <v>0</v>
      </c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  <c r="IT118" s="20"/>
      <c r="IU118" s="20"/>
      <c r="IV118" s="20"/>
      <c r="IW118" s="20"/>
      <c r="IX118" s="20"/>
      <c r="IY118" s="20"/>
      <c r="IZ118" s="20"/>
      <c r="JA118" s="20"/>
      <c r="JB118" s="20"/>
      <c r="JC118" s="20"/>
      <c r="JD118" s="20"/>
      <c r="JE118" s="20"/>
      <c r="JF118" s="20"/>
      <c r="JG118" s="20"/>
      <c r="JH118" s="20"/>
      <c r="JI118" s="20"/>
      <c r="JJ118" s="20"/>
      <c r="JK118" s="20"/>
      <c r="JL118" s="20"/>
      <c r="JM118" s="20"/>
      <c r="JN118" s="20"/>
      <c r="JO118" s="20"/>
      <c r="JP118" s="20"/>
      <c r="JQ118" s="20"/>
      <c r="JR118" s="20"/>
      <c r="JS118" s="20"/>
      <c r="JT118" s="20"/>
      <c r="JU118" s="20"/>
      <c r="JV118" s="20"/>
      <c r="JW118" s="20"/>
      <c r="JX118" s="20"/>
      <c r="JY118" s="20"/>
      <c r="JZ118" s="20"/>
      <c r="KA118" s="20"/>
      <c r="KB118" s="20"/>
      <c r="KC118" s="20"/>
      <c r="KD118" s="20"/>
      <c r="KE118" s="20"/>
      <c r="KF118" s="20"/>
      <c r="KG118" s="20"/>
      <c r="KH118" s="20"/>
      <c r="KI118" s="20"/>
      <c r="KJ118" s="20"/>
      <c r="KK118" s="20"/>
      <c r="KL118" s="20"/>
      <c r="KM118" s="20"/>
      <c r="KN118" s="20"/>
      <c r="KO118" s="20"/>
      <c r="KP118" s="20"/>
      <c r="KQ118" s="20"/>
      <c r="KR118" s="20"/>
      <c r="KS118" s="20"/>
      <c r="KT118" s="20"/>
      <c r="KU118" s="20"/>
      <c r="KV118" s="20"/>
      <c r="KW118" s="20"/>
      <c r="KX118" s="20"/>
      <c r="KY118" s="20"/>
      <c r="KZ118" s="20"/>
      <c r="LA118" s="20"/>
      <c r="LB118" s="20"/>
      <c r="LC118" s="20"/>
      <c r="LD118" s="20"/>
      <c r="LE118" s="20"/>
      <c r="LF118" s="20"/>
      <c r="LG118" s="20"/>
      <c r="LH118" s="20"/>
      <c r="LI118" s="20"/>
      <c r="LJ118" s="20"/>
      <c r="LK118" s="20"/>
      <c r="LL118" s="20"/>
      <c r="LM118" s="20"/>
      <c r="LN118" s="20"/>
      <c r="LO118" s="20"/>
      <c r="LP118" s="20"/>
      <c r="LQ118" s="20"/>
      <c r="LR118" s="20"/>
      <c r="LS118" s="20"/>
      <c r="LT118" s="20"/>
      <c r="LU118" s="20"/>
      <c r="LV118" s="20"/>
      <c r="LW118" s="20"/>
      <c r="LX118" s="20"/>
      <c r="LY118" s="20"/>
      <c r="LZ118" s="20"/>
      <c r="MA118" s="20"/>
      <c r="MB118" s="20"/>
      <c r="MC118" s="20"/>
      <c r="MD118" s="20"/>
      <c r="ME118" s="20"/>
      <c r="MF118" s="20"/>
      <c r="MG118" s="20"/>
      <c r="MH118" s="20"/>
      <c r="MI118" s="20"/>
      <c r="MJ118" s="20"/>
      <c r="MK118" s="20"/>
      <c r="ML118" s="20"/>
      <c r="MM118" s="20"/>
      <c r="MN118" s="20"/>
      <c r="MO118" s="20"/>
      <c r="MP118" s="20"/>
      <c r="MQ118" s="20"/>
      <c r="MR118" s="20"/>
      <c r="MS118" s="20"/>
      <c r="MT118" s="20"/>
      <c r="MU118" s="20"/>
      <c r="MV118" s="20"/>
      <c r="MW118" s="20"/>
      <c r="MX118" s="20"/>
      <c r="MY118" s="20"/>
      <c r="MZ118" s="20"/>
      <c r="NA118" s="20"/>
      <c r="NB118" s="20"/>
      <c r="NC118" s="20"/>
      <c r="ND118" s="20"/>
      <c r="NE118" s="20"/>
      <c r="NF118" s="20"/>
      <c r="NG118" s="20"/>
      <c r="NH118" s="20"/>
      <c r="NI118" s="20"/>
      <c r="NJ118" s="20"/>
      <c r="NK118" s="20"/>
      <c r="NL118" s="20"/>
      <c r="NM118" s="20"/>
      <c r="NN118" s="20"/>
      <c r="NO118" s="20"/>
      <c r="NP118" s="20"/>
      <c r="NQ118" s="20"/>
      <c r="NR118" s="20"/>
      <c r="NS118" s="20"/>
      <c r="NT118" s="20"/>
      <c r="NU118" s="20"/>
      <c r="NV118" s="20"/>
      <c r="NW118" s="20"/>
      <c r="NX118" s="20"/>
      <c r="NY118" s="20"/>
      <c r="NZ118" s="20"/>
      <c r="OA118" s="20"/>
      <c r="OB118" s="20"/>
      <c r="OC118" s="20"/>
      <c r="OD118" s="20"/>
      <c r="OE118" s="20"/>
      <c r="OF118" s="20"/>
      <c r="OG118" s="20"/>
    </row>
    <row r="119" spans="1:397" s="21" customFormat="1" ht="45" customHeight="1" x14ac:dyDescent="0.25">
      <c r="A119" s="104">
        <v>108</v>
      </c>
      <c r="B119" s="101" t="s">
        <v>6</v>
      </c>
      <c r="C119" s="61" t="s">
        <v>117</v>
      </c>
      <c r="D119" s="62" t="s">
        <v>246</v>
      </c>
      <c r="E119" s="32" t="s">
        <v>159</v>
      </c>
      <c r="F119" s="31" t="s">
        <v>165</v>
      </c>
      <c r="G119" s="54">
        <v>10000</v>
      </c>
      <c r="H119" s="42">
        <v>10000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54">
        <f t="shared" si="12"/>
        <v>2500</v>
      </c>
      <c r="P119" s="55">
        <v>250.00000000000006</v>
      </c>
      <c r="Q119" s="51">
        <f t="shared" si="10"/>
        <v>12750</v>
      </c>
      <c r="R119" s="76">
        <v>2743.83</v>
      </c>
      <c r="S119" s="78">
        <f t="shared" si="8"/>
        <v>10006.17</v>
      </c>
      <c r="T119" s="59" t="str">
        <f t="shared" si="17"/>
        <v>NO APLICA</v>
      </c>
      <c r="V119" s="5" t="s">
        <v>144</v>
      </c>
      <c r="W119" s="69">
        <f t="shared" si="9"/>
        <v>0</v>
      </c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  <c r="IT119" s="20"/>
      <c r="IU119" s="20"/>
      <c r="IV119" s="20"/>
      <c r="IW119" s="20"/>
      <c r="IX119" s="20"/>
      <c r="IY119" s="20"/>
      <c r="IZ119" s="20"/>
      <c r="JA119" s="20"/>
      <c r="JB119" s="20"/>
      <c r="JC119" s="20"/>
      <c r="JD119" s="20"/>
      <c r="JE119" s="20"/>
      <c r="JF119" s="20"/>
      <c r="JG119" s="20"/>
      <c r="JH119" s="20"/>
      <c r="JI119" s="20"/>
      <c r="JJ119" s="20"/>
      <c r="JK119" s="20"/>
      <c r="JL119" s="20"/>
      <c r="JM119" s="20"/>
      <c r="JN119" s="20"/>
      <c r="JO119" s="20"/>
      <c r="JP119" s="20"/>
      <c r="JQ119" s="20"/>
      <c r="JR119" s="20"/>
      <c r="JS119" s="20"/>
      <c r="JT119" s="20"/>
      <c r="JU119" s="20"/>
      <c r="JV119" s="20"/>
      <c r="JW119" s="20"/>
      <c r="JX119" s="20"/>
      <c r="JY119" s="20"/>
      <c r="JZ119" s="20"/>
      <c r="KA119" s="20"/>
      <c r="KB119" s="20"/>
      <c r="KC119" s="20"/>
      <c r="KD119" s="20"/>
      <c r="KE119" s="20"/>
      <c r="KF119" s="20"/>
      <c r="KG119" s="20"/>
      <c r="KH119" s="20"/>
      <c r="KI119" s="20"/>
      <c r="KJ119" s="20"/>
      <c r="KK119" s="20"/>
      <c r="KL119" s="20"/>
      <c r="KM119" s="20"/>
      <c r="KN119" s="20"/>
      <c r="KO119" s="20"/>
      <c r="KP119" s="20"/>
      <c r="KQ119" s="20"/>
      <c r="KR119" s="20"/>
      <c r="KS119" s="20"/>
      <c r="KT119" s="20"/>
      <c r="KU119" s="20"/>
      <c r="KV119" s="20"/>
      <c r="KW119" s="20"/>
      <c r="KX119" s="20"/>
      <c r="KY119" s="20"/>
      <c r="KZ119" s="20"/>
      <c r="LA119" s="20"/>
      <c r="LB119" s="20"/>
      <c r="LC119" s="20"/>
      <c r="LD119" s="20"/>
      <c r="LE119" s="20"/>
      <c r="LF119" s="20"/>
      <c r="LG119" s="20"/>
      <c r="LH119" s="20"/>
      <c r="LI119" s="20"/>
      <c r="LJ119" s="20"/>
      <c r="LK119" s="20"/>
      <c r="LL119" s="20"/>
      <c r="LM119" s="20"/>
      <c r="LN119" s="20"/>
      <c r="LO119" s="20"/>
      <c r="LP119" s="20"/>
      <c r="LQ119" s="20"/>
      <c r="LR119" s="20"/>
      <c r="LS119" s="20"/>
      <c r="LT119" s="20"/>
      <c r="LU119" s="20"/>
      <c r="LV119" s="20"/>
      <c r="LW119" s="20"/>
      <c r="LX119" s="20"/>
      <c r="LY119" s="20"/>
      <c r="LZ119" s="20"/>
      <c r="MA119" s="20"/>
      <c r="MB119" s="20"/>
      <c r="MC119" s="20"/>
      <c r="MD119" s="20"/>
      <c r="ME119" s="20"/>
      <c r="MF119" s="20"/>
      <c r="MG119" s="20"/>
      <c r="MH119" s="20"/>
      <c r="MI119" s="20"/>
      <c r="MJ119" s="20"/>
      <c r="MK119" s="20"/>
      <c r="ML119" s="20"/>
      <c r="MM119" s="20"/>
      <c r="MN119" s="20"/>
      <c r="MO119" s="20"/>
      <c r="MP119" s="20"/>
      <c r="MQ119" s="20"/>
      <c r="MR119" s="20"/>
      <c r="MS119" s="20"/>
      <c r="MT119" s="20"/>
      <c r="MU119" s="20"/>
      <c r="MV119" s="20"/>
      <c r="MW119" s="20"/>
      <c r="MX119" s="20"/>
      <c r="MY119" s="20"/>
      <c r="MZ119" s="20"/>
      <c r="NA119" s="20"/>
      <c r="NB119" s="20"/>
      <c r="NC119" s="20"/>
      <c r="ND119" s="20"/>
      <c r="NE119" s="20"/>
      <c r="NF119" s="20"/>
      <c r="NG119" s="20"/>
      <c r="NH119" s="20"/>
      <c r="NI119" s="20"/>
      <c r="NJ119" s="20"/>
      <c r="NK119" s="20"/>
      <c r="NL119" s="20"/>
      <c r="NM119" s="20"/>
      <c r="NN119" s="20"/>
      <c r="NO119" s="20"/>
      <c r="NP119" s="20"/>
      <c r="NQ119" s="20"/>
      <c r="NR119" s="20"/>
      <c r="NS119" s="20"/>
      <c r="NT119" s="20"/>
      <c r="NU119" s="20"/>
      <c r="NV119" s="20"/>
      <c r="NW119" s="20"/>
      <c r="NX119" s="20"/>
      <c r="NY119" s="20"/>
      <c r="NZ119" s="20"/>
      <c r="OA119" s="20"/>
      <c r="OB119" s="20"/>
      <c r="OC119" s="20"/>
      <c r="OD119" s="20"/>
      <c r="OE119" s="20"/>
      <c r="OF119" s="20"/>
      <c r="OG119" s="20"/>
    </row>
    <row r="120" spans="1:397" s="21" customFormat="1" ht="45" customHeight="1" x14ac:dyDescent="0.25">
      <c r="A120" s="104">
        <v>109</v>
      </c>
      <c r="B120" s="101" t="s">
        <v>6</v>
      </c>
      <c r="C120" s="60" t="s">
        <v>247</v>
      </c>
      <c r="D120" s="31" t="s">
        <v>70</v>
      </c>
      <c r="E120" s="32" t="s">
        <v>159</v>
      </c>
      <c r="F120" s="31" t="s">
        <v>165</v>
      </c>
      <c r="G120" s="54">
        <v>8000</v>
      </c>
      <c r="H120" s="42">
        <v>8000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54">
        <f t="shared" si="12"/>
        <v>2000</v>
      </c>
      <c r="P120" s="55">
        <v>250.00000000000006</v>
      </c>
      <c r="Q120" s="51">
        <f t="shared" si="10"/>
        <v>10250</v>
      </c>
      <c r="R120" s="76">
        <v>1928.3300000000004</v>
      </c>
      <c r="S120" s="78">
        <f t="shared" si="8"/>
        <v>8321.67</v>
      </c>
      <c r="T120" s="59" t="str">
        <f t="shared" si="17"/>
        <v>NO APLICA</v>
      </c>
      <c r="V120" s="5" t="s">
        <v>144</v>
      </c>
      <c r="W120" s="69">
        <f t="shared" si="9"/>
        <v>0</v>
      </c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  <c r="IW120" s="20"/>
      <c r="IX120" s="20"/>
      <c r="IY120" s="20"/>
      <c r="IZ120" s="20"/>
      <c r="JA120" s="20"/>
      <c r="JB120" s="20"/>
      <c r="JC120" s="20"/>
      <c r="JD120" s="20"/>
      <c r="JE120" s="20"/>
      <c r="JF120" s="20"/>
      <c r="JG120" s="20"/>
      <c r="JH120" s="20"/>
      <c r="JI120" s="20"/>
      <c r="JJ120" s="20"/>
      <c r="JK120" s="20"/>
      <c r="JL120" s="20"/>
      <c r="JM120" s="20"/>
      <c r="JN120" s="20"/>
      <c r="JO120" s="20"/>
      <c r="JP120" s="20"/>
      <c r="JQ120" s="20"/>
      <c r="JR120" s="20"/>
      <c r="JS120" s="20"/>
      <c r="JT120" s="20"/>
      <c r="JU120" s="20"/>
      <c r="JV120" s="20"/>
      <c r="JW120" s="20"/>
      <c r="JX120" s="20"/>
      <c r="JY120" s="20"/>
      <c r="JZ120" s="20"/>
      <c r="KA120" s="20"/>
      <c r="KB120" s="20"/>
      <c r="KC120" s="20"/>
      <c r="KD120" s="20"/>
      <c r="KE120" s="20"/>
      <c r="KF120" s="20"/>
      <c r="KG120" s="20"/>
      <c r="KH120" s="20"/>
      <c r="KI120" s="20"/>
      <c r="KJ120" s="20"/>
      <c r="KK120" s="20"/>
      <c r="KL120" s="20"/>
      <c r="KM120" s="20"/>
      <c r="KN120" s="20"/>
      <c r="KO120" s="20"/>
      <c r="KP120" s="20"/>
      <c r="KQ120" s="20"/>
      <c r="KR120" s="20"/>
      <c r="KS120" s="20"/>
      <c r="KT120" s="20"/>
      <c r="KU120" s="20"/>
      <c r="KV120" s="20"/>
      <c r="KW120" s="20"/>
      <c r="KX120" s="20"/>
      <c r="KY120" s="20"/>
      <c r="KZ120" s="20"/>
      <c r="LA120" s="20"/>
      <c r="LB120" s="20"/>
      <c r="LC120" s="20"/>
      <c r="LD120" s="20"/>
      <c r="LE120" s="20"/>
      <c r="LF120" s="20"/>
      <c r="LG120" s="20"/>
      <c r="LH120" s="20"/>
      <c r="LI120" s="20"/>
      <c r="LJ120" s="20"/>
      <c r="LK120" s="20"/>
      <c r="LL120" s="20"/>
      <c r="LM120" s="20"/>
      <c r="LN120" s="20"/>
      <c r="LO120" s="20"/>
      <c r="LP120" s="20"/>
      <c r="LQ120" s="20"/>
      <c r="LR120" s="20"/>
      <c r="LS120" s="20"/>
      <c r="LT120" s="20"/>
      <c r="LU120" s="20"/>
      <c r="LV120" s="20"/>
      <c r="LW120" s="20"/>
      <c r="LX120" s="20"/>
      <c r="LY120" s="20"/>
      <c r="LZ120" s="20"/>
      <c r="MA120" s="20"/>
      <c r="MB120" s="20"/>
      <c r="MC120" s="20"/>
      <c r="MD120" s="20"/>
      <c r="ME120" s="20"/>
      <c r="MF120" s="20"/>
      <c r="MG120" s="20"/>
      <c r="MH120" s="20"/>
      <c r="MI120" s="20"/>
      <c r="MJ120" s="20"/>
      <c r="MK120" s="20"/>
      <c r="ML120" s="20"/>
      <c r="MM120" s="20"/>
      <c r="MN120" s="20"/>
      <c r="MO120" s="20"/>
      <c r="MP120" s="20"/>
      <c r="MQ120" s="20"/>
      <c r="MR120" s="20"/>
      <c r="MS120" s="20"/>
      <c r="MT120" s="20"/>
      <c r="MU120" s="20"/>
      <c r="MV120" s="20"/>
      <c r="MW120" s="20"/>
      <c r="MX120" s="20"/>
      <c r="MY120" s="20"/>
      <c r="MZ120" s="20"/>
      <c r="NA120" s="20"/>
      <c r="NB120" s="20"/>
      <c r="NC120" s="20"/>
      <c r="ND120" s="20"/>
      <c r="NE120" s="20"/>
      <c r="NF120" s="20"/>
      <c r="NG120" s="20"/>
      <c r="NH120" s="20"/>
      <c r="NI120" s="20"/>
      <c r="NJ120" s="20"/>
      <c r="NK120" s="20"/>
      <c r="NL120" s="20"/>
      <c r="NM120" s="20"/>
      <c r="NN120" s="20"/>
      <c r="NO120" s="20"/>
      <c r="NP120" s="20"/>
      <c r="NQ120" s="20"/>
      <c r="NR120" s="20"/>
      <c r="NS120" s="20"/>
      <c r="NT120" s="20"/>
      <c r="NU120" s="20"/>
      <c r="NV120" s="20"/>
      <c r="NW120" s="20"/>
      <c r="NX120" s="20"/>
      <c r="NY120" s="20"/>
      <c r="NZ120" s="20"/>
      <c r="OA120" s="20"/>
      <c r="OB120" s="20"/>
      <c r="OC120" s="20"/>
      <c r="OD120" s="20"/>
      <c r="OE120" s="20"/>
      <c r="OF120" s="20"/>
      <c r="OG120" s="20"/>
    </row>
    <row r="121" spans="1:397" s="21" customFormat="1" ht="45" customHeight="1" x14ac:dyDescent="0.25">
      <c r="A121" s="104">
        <v>110</v>
      </c>
      <c r="B121" s="101" t="s">
        <v>6</v>
      </c>
      <c r="C121" s="60" t="s">
        <v>248</v>
      </c>
      <c r="D121" s="31" t="s">
        <v>70</v>
      </c>
      <c r="E121" s="32" t="s">
        <v>159</v>
      </c>
      <c r="F121" s="31" t="s">
        <v>165</v>
      </c>
      <c r="G121" s="54">
        <v>8000</v>
      </c>
      <c r="H121" s="42">
        <v>8000</v>
      </c>
      <c r="I121" s="42">
        <v>0</v>
      </c>
      <c r="J121" s="42">
        <v>0</v>
      </c>
      <c r="K121" s="42">
        <v>0</v>
      </c>
      <c r="L121" s="42">
        <v>0</v>
      </c>
      <c r="M121" s="42">
        <v>0</v>
      </c>
      <c r="N121" s="42">
        <v>0</v>
      </c>
      <c r="O121" s="54">
        <f t="shared" si="12"/>
        <v>2000</v>
      </c>
      <c r="P121" s="55">
        <v>250.00000000000006</v>
      </c>
      <c r="Q121" s="51">
        <f t="shared" si="10"/>
        <v>10250</v>
      </c>
      <c r="R121" s="76">
        <v>1928.3300000000004</v>
      </c>
      <c r="S121" s="78">
        <f t="shared" si="8"/>
        <v>8321.67</v>
      </c>
      <c r="T121" s="59" t="str">
        <f t="shared" si="17"/>
        <v>NO APLICA</v>
      </c>
      <c r="V121" s="5" t="s">
        <v>144</v>
      </c>
      <c r="W121" s="69">
        <f t="shared" si="9"/>
        <v>0</v>
      </c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  <c r="IW121" s="20"/>
      <c r="IX121" s="20"/>
      <c r="IY121" s="20"/>
      <c r="IZ121" s="20"/>
      <c r="JA121" s="20"/>
      <c r="JB121" s="20"/>
      <c r="JC121" s="20"/>
      <c r="JD121" s="20"/>
      <c r="JE121" s="20"/>
      <c r="JF121" s="20"/>
      <c r="JG121" s="20"/>
      <c r="JH121" s="20"/>
      <c r="JI121" s="20"/>
      <c r="JJ121" s="20"/>
      <c r="JK121" s="20"/>
      <c r="JL121" s="20"/>
      <c r="JM121" s="20"/>
      <c r="JN121" s="20"/>
      <c r="JO121" s="20"/>
      <c r="JP121" s="20"/>
      <c r="JQ121" s="20"/>
      <c r="JR121" s="20"/>
      <c r="JS121" s="20"/>
      <c r="JT121" s="20"/>
      <c r="JU121" s="20"/>
      <c r="JV121" s="20"/>
      <c r="JW121" s="20"/>
      <c r="JX121" s="20"/>
      <c r="JY121" s="20"/>
      <c r="JZ121" s="20"/>
      <c r="KA121" s="20"/>
      <c r="KB121" s="20"/>
      <c r="KC121" s="20"/>
      <c r="KD121" s="20"/>
      <c r="KE121" s="20"/>
      <c r="KF121" s="20"/>
      <c r="KG121" s="20"/>
      <c r="KH121" s="20"/>
      <c r="KI121" s="20"/>
      <c r="KJ121" s="20"/>
      <c r="KK121" s="20"/>
      <c r="KL121" s="20"/>
      <c r="KM121" s="20"/>
      <c r="KN121" s="20"/>
      <c r="KO121" s="20"/>
      <c r="KP121" s="20"/>
      <c r="KQ121" s="20"/>
      <c r="KR121" s="20"/>
      <c r="KS121" s="20"/>
      <c r="KT121" s="20"/>
      <c r="KU121" s="20"/>
      <c r="KV121" s="20"/>
      <c r="KW121" s="20"/>
      <c r="KX121" s="20"/>
      <c r="KY121" s="20"/>
      <c r="KZ121" s="20"/>
      <c r="LA121" s="20"/>
      <c r="LB121" s="20"/>
      <c r="LC121" s="20"/>
      <c r="LD121" s="20"/>
      <c r="LE121" s="20"/>
      <c r="LF121" s="20"/>
      <c r="LG121" s="20"/>
      <c r="LH121" s="20"/>
      <c r="LI121" s="20"/>
      <c r="LJ121" s="20"/>
      <c r="LK121" s="20"/>
      <c r="LL121" s="20"/>
      <c r="LM121" s="20"/>
      <c r="LN121" s="20"/>
      <c r="LO121" s="20"/>
      <c r="LP121" s="20"/>
      <c r="LQ121" s="20"/>
      <c r="LR121" s="20"/>
      <c r="LS121" s="20"/>
      <c r="LT121" s="20"/>
      <c r="LU121" s="20"/>
      <c r="LV121" s="20"/>
      <c r="LW121" s="20"/>
      <c r="LX121" s="20"/>
      <c r="LY121" s="20"/>
      <c r="LZ121" s="20"/>
      <c r="MA121" s="20"/>
      <c r="MB121" s="20"/>
      <c r="MC121" s="20"/>
      <c r="MD121" s="20"/>
      <c r="ME121" s="20"/>
      <c r="MF121" s="20"/>
      <c r="MG121" s="20"/>
      <c r="MH121" s="20"/>
      <c r="MI121" s="20"/>
      <c r="MJ121" s="20"/>
      <c r="MK121" s="20"/>
      <c r="ML121" s="20"/>
      <c r="MM121" s="20"/>
      <c r="MN121" s="20"/>
      <c r="MO121" s="20"/>
      <c r="MP121" s="20"/>
      <c r="MQ121" s="20"/>
      <c r="MR121" s="20"/>
      <c r="MS121" s="20"/>
      <c r="MT121" s="20"/>
      <c r="MU121" s="20"/>
      <c r="MV121" s="20"/>
      <c r="MW121" s="20"/>
      <c r="MX121" s="20"/>
      <c r="MY121" s="20"/>
      <c r="MZ121" s="20"/>
      <c r="NA121" s="20"/>
      <c r="NB121" s="20"/>
      <c r="NC121" s="20"/>
      <c r="ND121" s="20"/>
      <c r="NE121" s="20"/>
      <c r="NF121" s="20"/>
      <c r="NG121" s="20"/>
      <c r="NH121" s="20"/>
      <c r="NI121" s="20"/>
      <c r="NJ121" s="20"/>
      <c r="NK121" s="20"/>
      <c r="NL121" s="20"/>
      <c r="NM121" s="20"/>
      <c r="NN121" s="20"/>
      <c r="NO121" s="20"/>
      <c r="NP121" s="20"/>
      <c r="NQ121" s="20"/>
      <c r="NR121" s="20"/>
      <c r="NS121" s="20"/>
      <c r="NT121" s="20"/>
      <c r="NU121" s="20"/>
      <c r="NV121" s="20"/>
      <c r="NW121" s="20"/>
      <c r="NX121" s="20"/>
      <c r="NY121" s="20"/>
      <c r="NZ121" s="20"/>
      <c r="OA121" s="20"/>
      <c r="OB121" s="20"/>
      <c r="OC121" s="20"/>
      <c r="OD121" s="20"/>
      <c r="OE121" s="20"/>
      <c r="OF121" s="20"/>
      <c r="OG121" s="20"/>
    </row>
    <row r="122" spans="1:397" s="21" customFormat="1" ht="45" customHeight="1" x14ac:dyDescent="0.25">
      <c r="A122" s="104">
        <v>111</v>
      </c>
      <c r="B122" s="101" t="s">
        <v>6</v>
      </c>
      <c r="C122" s="60" t="s">
        <v>106</v>
      </c>
      <c r="D122" s="31" t="s">
        <v>246</v>
      </c>
      <c r="E122" s="32" t="s">
        <v>159</v>
      </c>
      <c r="F122" s="31" t="s">
        <v>165</v>
      </c>
      <c r="G122" s="54">
        <v>10000</v>
      </c>
      <c r="H122" s="42">
        <v>10000</v>
      </c>
      <c r="I122" s="42">
        <v>0</v>
      </c>
      <c r="J122" s="54">
        <v>0</v>
      </c>
      <c r="K122" s="42">
        <v>0</v>
      </c>
      <c r="L122" s="42">
        <v>0</v>
      </c>
      <c r="M122" s="42">
        <v>0</v>
      </c>
      <c r="N122" s="42">
        <v>0</v>
      </c>
      <c r="O122" s="54">
        <f t="shared" si="12"/>
        <v>2500</v>
      </c>
      <c r="P122" s="55">
        <v>250.00000000000006</v>
      </c>
      <c r="Q122" s="51">
        <f t="shared" si="10"/>
        <v>12750</v>
      </c>
      <c r="R122" s="76">
        <v>2743.83</v>
      </c>
      <c r="S122" s="78">
        <f t="shared" si="8"/>
        <v>10006.17</v>
      </c>
      <c r="T122" s="59" t="str">
        <f t="shared" si="17"/>
        <v>NO APLICA</v>
      </c>
      <c r="V122" s="5" t="s">
        <v>144</v>
      </c>
      <c r="W122" s="69">
        <f t="shared" si="9"/>
        <v>0</v>
      </c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  <c r="IW122" s="20"/>
      <c r="IX122" s="20"/>
      <c r="IY122" s="20"/>
      <c r="IZ122" s="20"/>
      <c r="JA122" s="20"/>
      <c r="JB122" s="20"/>
      <c r="JC122" s="20"/>
      <c r="JD122" s="20"/>
      <c r="JE122" s="20"/>
      <c r="JF122" s="20"/>
      <c r="JG122" s="20"/>
      <c r="JH122" s="20"/>
      <c r="JI122" s="20"/>
      <c r="JJ122" s="20"/>
      <c r="JK122" s="20"/>
      <c r="JL122" s="20"/>
      <c r="JM122" s="20"/>
      <c r="JN122" s="20"/>
      <c r="JO122" s="20"/>
      <c r="JP122" s="20"/>
      <c r="JQ122" s="20"/>
      <c r="JR122" s="20"/>
      <c r="JS122" s="20"/>
      <c r="JT122" s="20"/>
      <c r="JU122" s="20"/>
      <c r="JV122" s="20"/>
      <c r="JW122" s="20"/>
      <c r="JX122" s="20"/>
      <c r="JY122" s="20"/>
      <c r="JZ122" s="20"/>
      <c r="KA122" s="20"/>
      <c r="KB122" s="20"/>
      <c r="KC122" s="20"/>
      <c r="KD122" s="20"/>
      <c r="KE122" s="20"/>
      <c r="KF122" s="20"/>
      <c r="KG122" s="20"/>
      <c r="KH122" s="20"/>
      <c r="KI122" s="20"/>
      <c r="KJ122" s="20"/>
      <c r="KK122" s="20"/>
      <c r="KL122" s="20"/>
      <c r="KM122" s="20"/>
      <c r="KN122" s="20"/>
      <c r="KO122" s="20"/>
      <c r="KP122" s="20"/>
      <c r="KQ122" s="20"/>
      <c r="KR122" s="20"/>
      <c r="KS122" s="20"/>
      <c r="KT122" s="20"/>
      <c r="KU122" s="20"/>
      <c r="KV122" s="20"/>
      <c r="KW122" s="20"/>
      <c r="KX122" s="20"/>
      <c r="KY122" s="20"/>
      <c r="KZ122" s="20"/>
      <c r="LA122" s="20"/>
      <c r="LB122" s="20"/>
      <c r="LC122" s="20"/>
      <c r="LD122" s="20"/>
      <c r="LE122" s="20"/>
      <c r="LF122" s="20"/>
      <c r="LG122" s="20"/>
      <c r="LH122" s="20"/>
      <c r="LI122" s="20"/>
      <c r="LJ122" s="20"/>
      <c r="LK122" s="20"/>
      <c r="LL122" s="20"/>
      <c r="LM122" s="20"/>
      <c r="LN122" s="20"/>
      <c r="LO122" s="20"/>
      <c r="LP122" s="20"/>
      <c r="LQ122" s="20"/>
      <c r="LR122" s="20"/>
      <c r="LS122" s="20"/>
      <c r="LT122" s="20"/>
      <c r="LU122" s="20"/>
      <c r="LV122" s="20"/>
      <c r="LW122" s="20"/>
      <c r="LX122" s="20"/>
      <c r="LY122" s="20"/>
      <c r="LZ122" s="20"/>
      <c r="MA122" s="20"/>
      <c r="MB122" s="20"/>
      <c r="MC122" s="20"/>
      <c r="MD122" s="20"/>
      <c r="ME122" s="20"/>
      <c r="MF122" s="20"/>
      <c r="MG122" s="20"/>
      <c r="MH122" s="20"/>
      <c r="MI122" s="20"/>
      <c r="MJ122" s="20"/>
      <c r="MK122" s="20"/>
      <c r="ML122" s="20"/>
      <c r="MM122" s="20"/>
      <c r="MN122" s="20"/>
      <c r="MO122" s="20"/>
      <c r="MP122" s="20"/>
      <c r="MQ122" s="20"/>
      <c r="MR122" s="20"/>
      <c r="MS122" s="20"/>
      <c r="MT122" s="20"/>
      <c r="MU122" s="20"/>
      <c r="MV122" s="20"/>
      <c r="MW122" s="20"/>
      <c r="MX122" s="20"/>
      <c r="MY122" s="20"/>
      <c r="MZ122" s="20"/>
      <c r="NA122" s="20"/>
      <c r="NB122" s="20"/>
      <c r="NC122" s="20"/>
      <c r="ND122" s="20"/>
      <c r="NE122" s="20"/>
      <c r="NF122" s="20"/>
      <c r="NG122" s="20"/>
      <c r="NH122" s="20"/>
      <c r="NI122" s="20"/>
      <c r="NJ122" s="20"/>
      <c r="NK122" s="20"/>
      <c r="NL122" s="20"/>
      <c r="NM122" s="20"/>
      <c r="NN122" s="20"/>
      <c r="NO122" s="20"/>
      <c r="NP122" s="20"/>
      <c r="NQ122" s="20"/>
      <c r="NR122" s="20"/>
      <c r="NS122" s="20"/>
      <c r="NT122" s="20"/>
      <c r="NU122" s="20"/>
      <c r="NV122" s="20"/>
      <c r="NW122" s="20"/>
      <c r="NX122" s="20"/>
      <c r="NY122" s="20"/>
      <c r="NZ122" s="20"/>
      <c r="OA122" s="20"/>
      <c r="OB122" s="20"/>
      <c r="OC122" s="20"/>
      <c r="OD122" s="20"/>
      <c r="OE122" s="20"/>
      <c r="OF122" s="20"/>
      <c r="OG122" s="20"/>
    </row>
    <row r="123" spans="1:397" s="21" customFormat="1" ht="45" customHeight="1" x14ac:dyDescent="0.25">
      <c r="A123" s="104">
        <v>112</v>
      </c>
      <c r="B123" s="101" t="s">
        <v>6</v>
      </c>
      <c r="C123" s="60" t="s">
        <v>92</v>
      </c>
      <c r="D123" s="31" t="s">
        <v>70</v>
      </c>
      <c r="E123" s="32" t="s">
        <v>159</v>
      </c>
      <c r="F123" s="31" t="s">
        <v>165</v>
      </c>
      <c r="G123" s="54">
        <v>8000</v>
      </c>
      <c r="H123" s="42">
        <v>8000</v>
      </c>
      <c r="I123" s="42">
        <v>0</v>
      </c>
      <c r="J123" s="54">
        <v>0</v>
      </c>
      <c r="K123" s="42">
        <v>0</v>
      </c>
      <c r="L123" s="42">
        <v>0</v>
      </c>
      <c r="M123" s="42">
        <v>0</v>
      </c>
      <c r="N123" s="42">
        <v>0</v>
      </c>
      <c r="O123" s="54">
        <f t="shared" si="12"/>
        <v>2000</v>
      </c>
      <c r="P123" s="55">
        <v>250.00000000000006</v>
      </c>
      <c r="Q123" s="51">
        <f t="shared" si="10"/>
        <v>10250</v>
      </c>
      <c r="R123" s="76">
        <v>1928.3300000000004</v>
      </c>
      <c r="S123" s="78">
        <f t="shared" si="8"/>
        <v>8321.67</v>
      </c>
      <c r="T123" s="59" t="str">
        <f t="shared" si="17"/>
        <v>NO APLICA</v>
      </c>
      <c r="V123" s="5" t="s">
        <v>144</v>
      </c>
      <c r="W123" s="69">
        <f t="shared" si="9"/>
        <v>0</v>
      </c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  <c r="IW123" s="20"/>
      <c r="IX123" s="20"/>
      <c r="IY123" s="20"/>
      <c r="IZ123" s="20"/>
      <c r="JA123" s="20"/>
      <c r="JB123" s="20"/>
      <c r="JC123" s="20"/>
      <c r="JD123" s="20"/>
      <c r="JE123" s="20"/>
      <c r="JF123" s="20"/>
      <c r="JG123" s="20"/>
      <c r="JH123" s="20"/>
      <c r="JI123" s="20"/>
      <c r="JJ123" s="20"/>
      <c r="JK123" s="20"/>
      <c r="JL123" s="20"/>
      <c r="JM123" s="20"/>
      <c r="JN123" s="20"/>
      <c r="JO123" s="20"/>
      <c r="JP123" s="20"/>
      <c r="JQ123" s="20"/>
      <c r="JR123" s="20"/>
      <c r="JS123" s="20"/>
      <c r="JT123" s="20"/>
      <c r="JU123" s="20"/>
      <c r="JV123" s="20"/>
      <c r="JW123" s="20"/>
      <c r="JX123" s="20"/>
      <c r="JY123" s="20"/>
      <c r="JZ123" s="20"/>
      <c r="KA123" s="20"/>
      <c r="KB123" s="20"/>
      <c r="KC123" s="20"/>
      <c r="KD123" s="20"/>
      <c r="KE123" s="20"/>
      <c r="KF123" s="20"/>
      <c r="KG123" s="20"/>
      <c r="KH123" s="20"/>
      <c r="KI123" s="20"/>
      <c r="KJ123" s="20"/>
      <c r="KK123" s="20"/>
      <c r="KL123" s="20"/>
      <c r="KM123" s="20"/>
      <c r="KN123" s="20"/>
      <c r="KO123" s="20"/>
      <c r="KP123" s="20"/>
      <c r="KQ123" s="20"/>
      <c r="KR123" s="20"/>
      <c r="KS123" s="20"/>
      <c r="KT123" s="20"/>
      <c r="KU123" s="20"/>
      <c r="KV123" s="20"/>
      <c r="KW123" s="20"/>
      <c r="KX123" s="20"/>
      <c r="KY123" s="20"/>
      <c r="KZ123" s="20"/>
      <c r="LA123" s="20"/>
      <c r="LB123" s="20"/>
      <c r="LC123" s="20"/>
      <c r="LD123" s="20"/>
      <c r="LE123" s="20"/>
      <c r="LF123" s="20"/>
      <c r="LG123" s="20"/>
      <c r="LH123" s="20"/>
      <c r="LI123" s="20"/>
      <c r="LJ123" s="20"/>
      <c r="LK123" s="20"/>
      <c r="LL123" s="20"/>
      <c r="LM123" s="20"/>
      <c r="LN123" s="20"/>
      <c r="LO123" s="20"/>
      <c r="LP123" s="20"/>
      <c r="LQ123" s="20"/>
      <c r="LR123" s="20"/>
      <c r="LS123" s="20"/>
      <c r="LT123" s="20"/>
      <c r="LU123" s="20"/>
      <c r="LV123" s="20"/>
      <c r="LW123" s="20"/>
      <c r="LX123" s="20"/>
      <c r="LY123" s="20"/>
      <c r="LZ123" s="20"/>
      <c r="MA123" s="20"/>
      <c r="MB123" s="20"/>
      <c r="MC123" s="20"/>
      <c r="MD123" s="20"/>
      <c r="ME123" s="20"/>
      <c r="MF123" s="20"/>
      <c r="MG123" s="20"/>
      <c r="MH123" s="20"/>
      <c r="MI123" s="20"/>
      <c r="MJ123" s="20"/>
      <c r="MK123" s="20"/>
      <c r="ML123" s="20"/>
      <c r="MM123" s="20"/>
      <c r="MN123" s="20"/>
      <c r="MO123" s="20"/>
      <c r="MP123" s="20"/>
      <c r="MQ123" s="20"/>
      <c r="MR123" s="20"/>
      <c r="MS123" s="20"/>
      <c r="MT123" s="20"/>
      <c r="MU123" s="20"/>
      <c r="MV123" s="20"/>
      <c r="MW123" s="20"/>
      <c r="MX123" s="20"/>
      <c r="MY123" s="20"/>
      <c r="MZ123" s="20"/>
      <c r="NA123" s="20"/>
      <c r="NB123" s="20"/>
      <c r="NC123" s="20"/>
      <c r="ND123" s="20"/>
      <c r="NE123" s="20"/>
      <c r="NF123" s="20"/>
      <c r="NG123" s="20"/>
      <c r="NH123" s="20"/>
      <c r="NI123" s="20"/>
      <c r="NJ123" s="20"/>
      <c r="NK123" s="20"/>
      <c r="NL123" s="20"/>
      <c r="NM123" s="20"/>
      <c r="NN123" s="20"/>
      <c r="NO123" s="20"/>
      <c r="NP123" s="20"/>
      <c r="NQ123" s="20"/>
      <c r="NR123" s="20"/>
      <c r="NS123" s="20"/>
      <c r="NT123" s="20"/>
      <c r="NU123" s="20"/>
      <c r="NV123" s="20"/>
      <c r="NW123" s="20"/>
      <c r="NX123" s="20"/>
      <c r="NY123" s="20"/>
      <c r="NZ123" s="20"/>
      <c r="OA123" s="20"/>
      <c r="OB123" s="20"/>
      <c r="OC123" s="20"/>
      <c r="OD123" s="20"/>
      <c r="OE123" s="20"/>
      <c r="OF123" s="20"/>
      <c r="OG123" s="20"/>
    </row>
    <row r="124" spans="1:397" s="21" customFormat="1" ht="45" customHeight="1" x14ac:dyDescent="0.25">
      <c r="A124" s="104">
        <v>113</v>
      </c>
      <c r="B124" s="101" t="s">
        <v>6</v>
      </c>
      <c r="C124" s="60" t="s">
        <v>93</v>
      </c>
      <c r="D124" s="31" t="s">
        <v>70</v>
      </c>
      <c r="E124" s="32" t="s">
        <v>159</v>
      </c>
      <c r="F124" s="31" t="s">
        <v>165</v>
      </c>
      <c r="G124" s="54">
        <v>8000</v>
      </c>
      <c r="H124" s="42">
        <v>8000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54">
        <f t="shared" si="12"/>
        <v>2000</v>
      </c>
      <c r="P124" s="55">
        <v>250.00000000000006</v>
      </c>
      <c r="Q124" s="51">
        <f t="shared" si="10"/>
        <v>10250</v>
      </c>
      <c r="R124" s="76">
        <v>1928.3300000000004</v>
      </c>
      <c r="S124" s="78">
        <f t="shared" ref="S124:S161" si="18">Q124-R124</f>
        <v>8321.67</v>
      </c>
      <c r="T124" s="59" t="str">
        <f t="shared" si="17"/>
        <v>NO APLICA</v>
      </c>
      <c r="V124" s="5" t="s">
        <v>144</v>
      </c>
      <c r="W124" s="69">
        <f t="shared" si="9"/>
        <v>0</v>
      </c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  <c r="IW124" s="20"/>
      <c r="IX124" s="20"/>
      <c r="IY124" s="20"/>
      <c r="IZ124" s="20"/>
      <c r="JA124" s="20"/>
      <c r="JB124" s="20"/>
      <c r="JC124" s="20"/>
      <c r="JD124" s="20"/>
      <c r="JE124" s="20"/>
      <c r="JF124" s="20"/>
      <c r="JG124" s="20"/>
      <c r="JH124" s="20"/>
      <c r="JI124" s="20"/>
      <c r="JJ124" s="20"/>
      <c r="JK124" s="20"/>
      <c r="JL124" s="20"/>
      <c r="JM124" s="20"/>
      <c r="JN124" s="20"/>
      <c r="JO124" s="20"/>
      <c r="JP124" s="20"/>
      <c r="JQ124" s="20"/>
      <c r="JR124" s="20"/>
      <c r="JS124" s="20"/>
      <c r="JT124" s="20"/>
      <c r="JU124" s="20"/>
      <c r="JV124" s="20"/>
      <c r="JW124" s="20"/>
      <c r="JX124" s="20"/>
      <c r="JY124" s="20"/>
      <c r="JZ124" s="20"/>
      <c r="KA124" s="20"/>
      <c r="KB124" s="20"/>
      <c r="KC124" s="20"/>
      <c r="KD124" s="20"/>
      <c r="KE124" s="20"/>
      <c r="KF124" s="20"/>
      <c r="KG124" s="20"/>
      <c r="KH124" s="20"/>
      <c r="KI124" s="20"/>
      <c r="KJ124" s="20"/>
      <c r="KK124" s="20"/>
      <c r="KL124" s="20"/>
      <c r="KM124" s="20"/>
      <c r="KN124" s="20"/>
      <c r="KO124" s="20"/>
      <c r="KP124" s="20"/>
      <c r="KQ124" s="20"/>
      <c r="KR124" s="20"/>
      <c r="KS124" s="20"/>
      <c r="KT124" s="20"/>
      <c r="KU124" s="20"/>
      <c r="KV124" s="20"/>
      <c r="KW124" s="20"/>
      <c r="KX124" s="20"/>
      <c r="KY124" s="20"/>
      <c r="KZ124" s="20"/>
      <c r="LA124" s="20"/>
      <c r="LB124" s="20"/>
      <c r="LC124" s="20"/>
      <c r="LD124" s="20"/>
      <c r="LE124" s="20"/>
      <c r="LF124" s="20"/>
      <c r="LG124" s="20"/>
      <c r="LH124" s="20"/>
      <c r="LI124" s="20"/>
      <c r="LJ124" s="20"/>
      <c r="LK124" s="20"/>
      <c r="LL124" s="20"/>
      <c r="LM124" s="20"/>
      <c r="LN124" s="20"/>
      <c r="LO124" s="20"/>
      <c r="LP124" s="20"/>
      <c r="LQ124" s="20"/>
      <c r="LR124" s="20"/>
      <c r="LS124" s="20"/>
      <c r="LT124" s="20"/>
      <c r="LU124" s="20"/>
      <c r="LV124" s="20"/>
      <c r="LW124" s="20"/>
      <c r="LX124" s="20"/>
      <c r="LY124" s="20"/>
      <c r="LZ124" s="20"/>
      <c r="MA124" s="20"/>
      <c r="MB124" s="20"/>
      <c r="MC124" s="20"/>
      <c r="MD124" s="20"/>
      <c r="ME124" s="20"/>
      <c r="MF124" s="20"/>
      <c r="MG124" s="20"/>
      <c r="MH124" s="20"/>
      <c r="MI124" s="20"/>
      <c r="MJ124" s="20"/>
      <c r="MK124" s="20"/>
      <c r="ML124" s="20"/>
      <c r="MM124" s="20"/>
      <c r="MN124" s="20"/>
      <c r="MO124" s="20"/>
      <c r="MP124" s="20"/>
      <c r="MQ124" s="20"/>
      <c r="MR124" s="20"/>
      <c r="MS124" s="20"/>
      <c r="MT124" s="20"/>
      <c r="MU124" s="20"/>
      <c r="MV124" s="20"/>
      <c r="MW124" s="20"/>
      <c r="MX124" s="20"/>
      <c r="MY124" s="20"/>
      <c r="MZ124" s="20"/>
      <c r="NA124" s="20"/>
      <c r="NB124" s="20"/>
      <c r="NC124" s="20"/>
      <c r="ND124" s="20"/>
      <c r="NE124" s="20"/>
      <c r="NF124" s="20"/>
      <c r="NG124" s="20"/>
      <c r="NH124" s="20"/>
      <c r="NI124" s="20"/>
      <c r="NJ124" s="20"/>
      <c r="NK124" s="20"/>
      <c r="NL124" s="20"/>
      <c r="NM124" s="20"/>
      <c r="NN124" s="20"/>
      <c r="NO124" s="20"/>
      <c r="NP124" s="20"/>
      <c r="NQ124" s="20"/>
      <c r="NR124" s="20"/>
      <c r="NS124" s="20"/>
      <c r="NT124" s="20"/>
      <c r="NU124" s="20"/>
      <c r="NV124" s="20"/>
      <c r="NW124" s="20"/>
      <c r="NX124" s="20"/>
      <c r="NY124" s="20"/>
      <c r="NZ124" s="20"/>
      <c r="OA124" s="20"/>
      <c r="OB124" s="20"/>
      <c r="OC124" s="20"/>
      <c r="OD124" s="20"/>
      <c r="OE124" s="20"/>
      <c r="OF124" s="20"/>
      <c r="OG124" s="20"/>
    </row>
    <row r="125" spans="1:397" s="21" customFormat="1" ht="45" customHeight="1" x14ac:dyDescent="0.25">
      <c r="A125" s="104">
        <v>114</v>
      </c>
      <c r="B125" s="101" t="s">
        <v>6</v>
      </c>
      <c r="C125" s="60" t="s">
        <v>94</v>
      </c>
      <c r="D125" s="31" t="s">
        <v>246</v>
      </c>
      <c r="E125" s="58" t="s">
        <v>159</v>
      </c>
      <c r="F125" s="31" t="s">
        <v>165</v>
      </c>
      <c r="G125" s="54">
        <v>10000</v>
      </c>
      <c r="H125" s="42">
        <v>10000</v>
      </c>
      <c r="I125" s="42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54">
        <f t="shared" si="12"/>
        <v>2500</v>
      </c>
      <c r="P125" s="55">
        <v>250.00000000000006</v>
      </c>
      <c r="Q125" s="51">
        <f t="shared" si="10"/>
        <v>12750</v>
      </c>
      <c r="R125" s="76">
        <v>6200.9</v>
      </c>
      <c r="S125" s="78">
        <f t="shared" si="18"/>
        <v>6549.1</v>
      </c>
      <c r="T125" s="59">
        <f>W125</f>
        <v>529</v>
      </c>
      <c r="V125" s="5" t="s">
        <v>144</v>
      </c>
      <c r="W125" s="69">
        <f t="shared" si="9"/>
        <v>529</v>
      </c>
      <c r="X125" s="20">
        <v>529</v>
      </c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  <c r="IQ125" s="20"/>
      <c r="IR125" s="20"/>
      <c r="IS125" s="20"/>
      <c r="IT125" s="20"/>
      <c r="IU125" s="20"/>
      <c r="IV125" s="20"/>
      <c r="IW125" s="20"/>
      <c r="IX125" s="20"/>
      <c r="IY125" s="20"/>
      <c r="IZ125" s="20"/>
      <c r="JA125" s="20"/>
      <c r="JB125" s="20"/>
      <c r="JC125" s="20"/>
      <c r="JD125" s="20"/>
      <c r="JE125" s="20"/>
      <c r="JF125" s="20"/>
      <c r="JG125" s="20"/>
      <c r="JH125" s="20"/>
      <c r="JI125" s="20"/>
      <c r="JJ125" s="20"/>
      <c r="JK125" s="20"/>
      <c r="JL125" s="20"/>
      <c r="JM125" s="20"/>
      <c r="JN125" s="20"/>
      <c r="JO125" s="20"/>
      <c r="JP125" s="20"/>
      <c r="JQ125" s="20"/>
      <c r="JR125" s="20"/>
      <c r="JS125" s="20"/>
      <c r="JT125" s="20"/>
      <c r="JU125" s="20"/>
      <c r="JV125" s="20"/>
      <c r="JW125" s="20"/>
      <c r="JX125" s="20"/>
      <c r="JY125" s="20"/>
      <c r="JZ125" s="20"/>
      <c r="KA125" s="20"/>
      <c r="KB125" s="20"/>
      <c r="KC125" s="20"/>
      <c r="KD125" s="20"/>
      <c r="KE125" s="20"/>
      <c r="KF125" s="20"/>
      <c r="KG125" s="20"/>
      <c r="KH125" s="20"/>
      <c r="KI125" s="20"/>
      <c r="KJ125" s="20"/>
      <c r="KK125" s="20"/>
      <c r="KL125" s="20"/>
      <c r="KM125" s="20"/>
      <c r="KN125" s="20"/>
      <c r="KO125" s="20"/>
      <c r="KP125" s="20"/>
      <c r="KQ125" s="20"/>
      <c r="KR125" s="20"/>
      <c r="KS125" s="20"/>
      <c r="KT125" s="20"/>
      <c r="KU125" s="20"/>
      <c r="KV125" s="20"/>
      <c r="KW125" s="20"/>
      <c r="KX125" s="20"/>
      <c r="KY125" s="20"/>
      <c r="KZ125" s="20"/>
      <c r="LA125" s="20"/>
      <c r="LB125" s="20"/>
      <c r="LC125" s="20"/>
      <c r="LD125" s="20"/>
      <c r="LE125" s="20"/>
      <c r="LF125" s="20"/>
      <c r="LG125" s="20"/>
      <c r="LH125" s="20"/>
      <c r="LI125" s="20"/>
      <c r="LJ125" s="20"/>
      <c r="LK125" s="20"/>
      <c r="LL125" s="20"/>
      <c r="LM125" s="20"/>
      <c r="LN125" s="20"/>
      <c r="LO125" s="20"/>
      <c r="LP125" s="20"/>
      <c r="LQ125" s="20"/>
      <c r="LR125" s="20"/>
      <c r="LS125" s="20"/>
      <c r="LT125" s="20"/>
      <c r="LU125" s="20"/>
      <c r="LV125" s="20"/>
      <c r="LW125" s="20"/>
      <c r="LX125" s="20"/>
      <c r="LY125" s="20"/>
      <c r="LZ125" s="20"/>
      <c r="MA125" s="20"/>
      <c r="MB125" s="20"/>
      <c r="MC125" s="20"/>
      <c r="MD125" s="20"/>
      <c r="ME125" s="20"/>
      <c r="MF125" s="20"/>
      <c r="MG125" s="20"/>
      <c r="MH125" s="20"/>
      <c r="MI125" s="20"/>
      <c r="MJ125" s="20"/>
      <c r="MK125" s="20"/>
      <c r="ML125" s="20"/>
      <c r="MM125" s="20"/>
      <c r="MN125" s="20"/>
      <c r="MO125" s="20"/>
      <c r="MP125" s="20"/>
      <c r="MQ125" s="20"/>
      <c r="MR125" s="20"/>
      <c r="MS125" s="20"/>
      <c r="MT125" s="20"/>
      <c r="MU125" s="20"/>
      <c r="MV125" s="20"/>
      <c r="MW125" s="20"/>
      <c r="MX125" s="20"/>
      <c r="MY125" s="20"/>
      <c r="MZ125" s="20"/>
      <c r="NA125" s="20"/>
      <c r="NB125" s="20"/>
      <c r="NC125" s="20"/>
      <c r="ND125" s="20"/>
      <c r="NE125" s="20"/>
      <c r="NF125" s="20"/>
      <c r="NG125" s="20"/>
      <c r="NH125" s="20"/>
      <c r="NI125" s="20"/>
      <c r="NJ125" s="20"/>
      <c r="NK125" s="20"/>
      <c r="NL125" s="20"/>
      <c r="NM125" s="20"/>
      <c r="NN125" s="20"/>
      <c r="NO125" s="20"/>
      <c r="NP125" s="20"/>
      <c r="NQ125" s="20"/>
      <c r="NR125" s="20"/>
      <c r="NS125" s="20"/>
      <c r="NT125" s="20"/>
      <c r="NU125" s="20"/>
      <c r="NV125" s="20"/>
      <c r="NW125" s="20"/>
      <c r="NX125" s="20"/>
      <c r="NY125" s="20"/>
      <c r="NZ125" s="20"/>
      <c r="OA125" s="20"/>
      <c r="OB125" s="20"/>
      <c r="OC125" s="20"/>
      <c r="OD125" s="20"/>
      <c r="OE125" s="20"/>
      <c r="OF125" s="20"/>
      <c r="OG125" s="20"/>
    </row>
    <row r="126" spans="1:397" s="8" customFormat="1" ht="45" customHeight="1" x14ac:dyDescent="0.25">
      <c r="A126" s="104">
        <v>115</v>
      </c>
      <c r="B126" s="101" t="s">
        <v>6</v>
      </c>
      <c r="C126" s="60" t="s">
        <v>187</v>
      </c>
      <c r="D126" s="31" t="s">
        <v>70</v>
      </c>
      <c r="E126" s="58" t="s">
        <v>159</v>
      </c>
      <c r="F126" s="31" t="s">
        <v>165</v>
      </c>
      <c r="G126" s="54">
        <v>8000</v>
      </c>
      <c r="H126" s="54">
        <v>8000</v>
      </c>
      <c r="I126" s="54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54">
        <f t="shared" si="12"/>
        <v>2000</v>
      </c>
      <c r="P126" s="55">
        <v>250.00000000000006</v>
      </c>
      <c r="Q126" s="51">
        <f t="shared" si="10"/>
        <v>10250</v>
      </c>
      <c r="R126" s="76">
        <v>1928.3300000000004</v>
      </c>
      <c r="S126" s="78">
        <f t="shared" si="18"/>
        <v>8321.67</v>
      </c>
      <c r="T126" s="59" t="str">
        <f t="shared" si="17"/>
        <v>NO APLICA</v>
      </c>
      <c r="V126" s="5" t="s">
        <v>144</v>
      </c>
      <c r="W126" s="69">
        <f t="shared" si="9"/>
        <v>0</v>
      </c>
    </row>
    <row r="127" spans="1:397" s="8" customFormat="1" ht="45" customHeight="1" x14ac:dyDescent="0.25">
      <c r="A127" s="104">
        <v>116</v>
      </c>
      <c r="B127" s="101" t="s">
        <v>6</v>
      </c>
      <c r="C127" s="60" t="s">
        <v>115</v>
      </c>
      <c r="D127" s="31" t="s">
        <v>246</v>
      </c>
      <c r="E127" s="58" t="s">
        <v>159</v>
      </c>
      <c r="F127" s="31" t="s">
        <v>165</v>
      </c>
      <c r="G127" s="54">
        <v>10000</v>
      </c>
      <c r="H127" s="54">
        <v>10000</v>
      </c>
      <c r="I127" s="54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54">
        <f t="shared" si="12"/>
        <v>2500</v>
      </c>
      <c r="P127" s="55">
        <v>250.00000000000006</v>
      </c>
      <c r="Q127" s="51">
        <f t="shared" si="10"/>
        <v>12750</v>
      </c>
      <c r="R127" s="76">
        <v>2743.83</v>
      </c>
      <c r="S127" s="78">
        <f t="shared" si="18"/>
        <v>10006.17</v>
      </c>
      <c r="T127" s="59" t="str">
        <f t="shared" si="17"/>
        <v>NO APLICA</v>
      </c>
      <c r="V127" s="5" t="s">
        <v>144</v>
      </c>
      <c r="W127" s="69">
        <f t="shared" si="9"/>
        <v>0</v>
      </c>
    </row>
    <row r="128" spans="1:397" s="8" customFormat="1" ht="45" customHeight="1" x14ac:dyDescent="0.25">
      <c r="A128" s="104">
        <v>117</v>
      </c>
      <c r="B128" s="101" t="s">
        <v>6</v>
      </c>
      <c r="C128" s="60" t="s">
        <v>118</v>
      </c>
      <c r="D128" s="63" t="s">
        <v>70</v>
      </c>
      <c r="E128" s="58" t="s">
        <v>159</v>
      </c>
      <c r="F128" s="31" t="s">
        <v>165</v>
      </c>
      <c r="G128" s="54">
        <v>8000</v>
      </c>
      <c r="H128" s="54">
        <v>8000</v>
      </c>
      <c r="I128" s="54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54">
        <f t="shared" si="12"/>
        <v>2000</v>
      </c>
      <c r="P128" s="55">
        <v>250.00000000000006</v>
      </c>
      <c r="Q128" s="51">
        <f t="shared" si="10"/>
        <v>10250</v>
      </c>
      <c r="R128" s="76">
        <v>5702</v>
      </c>
      <c r="S128" s="78">
        <f t="shared" si="18"/>
        <v>4548</v>
      </c>
      <c r="T128" s="59" t="str">
        <f t="shared" si="17"/>
        <v>NO APLICA</v>
      </c>
      <c r="V128" s="5" t="s">
        <v>144</v>
      </c>
      <c r="W128" s="69">
        <f t="shared" si="9"/>
        <v>0</v>
      </c>
    </row>
    <row r="129" spans="1:25" s="8" customFormat="1" ht="45" customHeight="1" x14ac:dyDescent="0.25">
      <c r="A129" s="104">
        <v>118</v>
      </c>
      <c r="B129" s="101" t="s">
        <v>6</v>
      </c>
      <c r="C129" s="60" t="s">
        <v>290</v>
      </c>
      <c r="D129" s="62" t="s">
        <v>70</v>
      </c>
      <c r="E129" s="58" t="s">
        <v>159</v>
      </c>
      <c r="F129" s="31" t="s">
        <v>165</v>
      </c>
      <c r="G129" s="54">
        <v>8000</v>
      </c>
      <c r="H129" s="54">
        <v>8000</v>
      </c>
      <c r="I129" s="54">
        <v>0</v>
      </c>
      <c r="J129" s="42">
        <v>0</v>
      </c>
      <c r="K129" s="42">
        <v>0</v>
      </c>
      <c r="L129" s="42">
        <v>0</v>
      </c>
      <c r="M129" s="42">
        <v>0</v>
      </c>
      <c r="N129" s="42">
        <v>0</v>
      </c>
      <c r="O129" s="54">
        <f t="shared" si="12"/>
        <v>2000</v>
      </c>
      <c r="P129" s="55">
        <v>250.00000000000006</v>
      </c>
      <c r="Q129" s="51">
        <f t="shared" si="10"/>
        <v>10250</v>
      </c>
      <c r="R129" s="76">
        <v>1928.3300000000004</v>
      </c>
      <c r="S129" s="78">
        <f t="shared" si="18"/>
        <v>8321.67</v>
      </c>
      <c r="T129" s="59" t="str">
        <f t="shared" si="17"/>
        <v>NO APLICA</v>
      </c>
      <c r="V129" s="5" t="s">
        <v>144</v>
      </c>
      <c r="W129" s="69">
        <f t="shared" si="9"/>
        <v>0</v>
      </c>
    </row>
    <row r="130" spans="1:25" s="8" customFormat="1" ht="45" customHeight="1" x14ac:dyDescent="0.25">
      <c r="A130" s="104">
        <v>119</v>
      </c>
      <c r="B130" s="101" t="s">
        <v>6</v>
      </c>
      <c r="C130" s="60" t="s">
        <v>99</v>
      </c>
      <c r="D130" s="64" t="s">
        <v>70</v>
      </c>
      <c r="E130" s="58" t="s">
        <v>159</v>
      </c>
      <c r="F130" s="31" t="s">
        <v>165</v>
      </c>
      <c r="G130" s="54">
        <v>8000</v>
      </c>
      <c r="H130" s="54">
        <v>8000</v>
      </c>
      <c r="I130" s="54">
        <v>0</v>
      </c>
      <c r="J130" s="54">
        <v>0</v>
      </c>
      <c r="K130" s="42">
        <v>0</v>
      </c>
      <c r="L130" s="42">
        <v>0</v>
      </c>
      <c r="M130" s="42">
        <v>0</v>
      </c>
      <c r="N130" s="42">
        <v>0</v>
      </c>
      <c r="O130" s="54">
        <f t="shared" si="12"/>
        <v>2000</v>
      </c>
      <c r="P130" s="55">
        <v>250.00000000000006</v>
      </c>
      <c r="Q130" s="51">
        <f t="shared" si="10"/>
        <v>10250</v>
      </c>
      <c r="R130" s="76">
        <v>1928.3300000000004</v>
      </c>
      <c r="S130" s="78">
        <f t="shared" si="18"/>
        <v>8321.67</v>
      </c>
      <c r="T130" s="59" t="str">
        <f t="shared" si="17"/>
        <v>NO APLICA</v>
      </c>
      <c r="V130" s="5" t="s">
        <v>144</v>
      </c>
      <c r="W130" s="69">
        <f t="shared" ref="W130:W161" si="19">SUM(X130:AE130)</f>
        <v>0</v>
      </c>
    </row>
    <row r="131" spans="1:25" s="8" customFormat="1" ht="45" customHeight="1" x14ac:dyDescent="0.25">
      <c r="A131" s="104">
        <v>120</v>
      </c>
      <c r="B131" s="101" t="s">
        <v>6</v>
      </c>
      <c r="C131" s="60" t="s">
        <v>195</v>
      </c>
      <c r="D131" s="65" t="s">
        <v>70</v>
      </c>
      <c r="E131" s="58" t="s">
        <v>159</v>
      </c>
      <c r="F131" s="31" t="s">
        <v>165</v>
      </c>
      <c r="G131" s="54">
        <v>8000</v>
      </c>
      <c r="H131" s="54">
        <v>8000</v>
      </c>
      <c r="I131" s="54">
        <v>0</v>
      </c>
      <c r="J131" s="54">
        <v>0</v>
      </c>
      <c r="K131" s="42">
        <v>0</v>
      </c>
      <c r="L131" s="42">
        <v>0</v>
      </c>
      <c r="M131" s="42">
        <v>0</v>
      </c>
      <c r="N131" s="42">
        <v>0</v>
      </c>
      <c r="O131" s="54">
        <f t="shared" si="12"/>
        <v>2000</v>
      </c>
      <c r="P131" s="55">
        <v>250.00000000000006</v>
      </c>
      <c r="Q131" s="51">
        <f t="shared" si="10"/>
        <v>10250</v>
      </c>
      <c r="R131" s="76">
        <v>1928.3300000000004</v>
      </c>
      <c r="S131" s="78">
        <f t="shared" si="18"/>
        <v>8321.67</v>
      </c>
      <c r="T131" s="59" t="str">
        <f t="shared" si="17"/>
        <v>NO APLICA</v>
      </c>
      <c r="V131" s="5" t="s">
        <v>144</v>
      </c>
      <c r="W131" s="69">
        <f t="shared" si="19"/>
        <v>0</v>
      </c>
    </row>
    <row r="132" spans="1:25" s="8" customFormat="1" ht="45" customHeight="1" x14ac:dyDescent="0.25">
      <c r="A132" s="104">
        <v>121</v>
      </c>
      <c r="B132" s="101" t="s">
        <v>6</v>
      </c>
      <c r="C132" s="60" t="s">
        <v>249</v>
      </c>
      <c r="D132" s="65" t="s">
        <v>70</v>
      </c>
      <c r="E132" s="58" t="s">
        <v>159</v>
      </c>
      <c r="F132" s="31" t="s">
        <v>165</v>
      </c>
      <c r="G132" s="54">
        <v>8000</v>
      </c>
      <c r="H132" s="54">
        <v>8000</v>
      </c>
      <c r="I132" s="54">
        <v>0</v>
      </c>
      <c r="J132" s="42">
        <v>0</v>
      </c>
      <c r="K132" s="42">
        <v>0</v>
      </c>
      <c r="L132" s="42">
        <v>0</v>
      </c>
      <c r="M132" s="42">
        <v>0</v>
      </c>
      <c r="N132" s="42">
        <v>0</v>
      </c>
      <c r="O132" s="54">
        <f t="shared" si="12"/>
        <v>2000</v>
      </c>
      <c r="P132" s="55">
        <v>250.00000000000006</v>
      </c>
      <c r="Q132" s="51">
        <f t="shared" si="10"/>
        <v>10250</v>
      </c>
      <c r="R132" s="76">
        <v>1928.3300000000004</v>
      </c>
      <c r="S132" s="78">
        <f t="shared" si="18"/>
        <v>8321.67</v>
      </c>
      <c r="T132" s="59" t="str">
        <f t="shared" si="17"/>
        <v>NO APLICA</v>
      </c>
      <c r="V132" s="5" t="s">
        <v>144</v>
      </c>
      <c r="W132" s="69">
        <f t="shared" si="19"/>
        <v>0</v>
      </c>
    </row>
    <row r="133" spans="1:25" s="8" customFormat="1" ht="45" customHeight="1" x14ac:dyDescent="0.25">
      <c r="A133" s="104">
        <v>122</v>
      </c>
      <c r="B133" s="101" t="s">
        <v>6</v>
      </c>
      <c r="C133" s="60" t="s">
        <v>114</v>
      </c>
      <c r="D133" s="60" t="s">
        <v>246</v>
      </c>
      <c r="E133" s="58" t="s">
        <v>159</v>
      </c>
      <c r="F133" s="31" t="s">
        <v>165</v>
      </c>
      <c r="G133" s="54">
        <v>10000</v>
      </c>
      <c r="H133" s="54">
        <v>10000</v>
      </c>
      <c r="I133" s="54">
        <v>0</v>
      </c>
      <c r="J133" s="54">
        <v>0</v>
      </c>
      <c r="K133" s="42">
        <v>0</v>
      </c>
      <c r="L133" s="42">
        <v>0</v>
      </c>
      <c r="M133" s="42">
        <v>0</v>
      </c>
      <c r="N133" s="42">
        <v>0</v>
      </c>
      <c r="O133" s="54">
        <f t="shared" si="12"/>
        <v>2500</v>
      </c>
      <c r="P133" s="55">
        <v>250.00000000000006</v>
      </c>
      <c r="Q133" s="51">
        <f t="shared" si="10"/>
        <v>12750</v>
      </c>
      <c r="R133" s="76">
        <v>2743.83</v>
      </c>
      <c r="S133" s="78">
        <f t="shared" si="18"/>
        <v>10006.17</v>
      </c>
      <c r="T133" s="59" t="str">
        <f t="shared" si="17"/>
        <v>NO APLICA</v>
      </c>
      <c r="V133" s="5" t="s">
        <v>144</v>
      </c>
      <c r="W133" s="69">
        <f t="shared" si="19"/>
        <v>0</v>
      </c>
    </row>
    <row r="134" spans="1:25" s="8" customFormat="1" ht="45" customHeight="1" x14ac:dyDescent="0.25">
      <c r="A134" s="104">
        <v>123</v>
      </c>
      <c r="B134" s="101" t="s">
        <v>6</v>
      </c>
      <c r="C134" s="60" t="s">
        <v>262</v>
      </c>
      <c r="D134" s="60" t="s">
        <v>64</v>
      </c>
      <c r="E134" s="58" t="s">
        <v>171</v>
      </c>
      <c r="F134" s="31" t="s">
        <v>284</v>
      </c>
      <c r="G134" s="84">
        <v>11000</v>
      </c>
      <c r="H134" s="54">
        <f>G134</f>
        <v>11000</v>
      </c>
      <c r="I134" s="54">
        <v>0</v>
      </c>
      <c r="J134" s="54">
        <v>375</v>
      </c>
      <c r="K134" s="42">
        <v>0</v>
      </c>
      <c r="L134" s="42">
        <v>0</v>
      </c>
      <c r="M134" s="42">
        <v>0</v>
      </c>
      <c r="N134" s="42">
        <v>0</v>
      </c>
      <c r="O134" s="54">
        <f t="shared" si="12"/>
        <v>2750</v>
      </c>
      <c r="P134" s="55">
        <v>250.00000000000006</v>
      </c>
      <c r="Q134" s="51">
        <f t="shared" si="10"/>
        <v>14375</v>
      </c>
      <c r="R134" s="79">
        <v>2934.96</v>
      </c>
      <c r="S134" s="78">
        <f t="shared" si="18"/>
        <v>11440.04</v>
      </c>
      <c r="T134" s="59" t="str">
        <f t="shared" si="17"/>
        <v>NO APLICA</v>
      </c>
      <c r="V134" s="5" t="s">
        <v>144</v>
      </c>
      <c r="W134" s="69">
        <f t="shared" si="19"/>
        <v>0</v>
      </c>
    </row>
    <row r="135" spans="1:25" s="8" customFormat="1" ht="45" customHeight="1" x14ac:dyDescent="0.25">
      <c r="A135" s="104">
        <v>124</v>
      </c>
      <c r="B135" s="101" t="s">
        <v>6</v>
      </c>
      <c r="C135" s="60" t="s">
        <v>263</v>
      </c>
      <c r="D135" s="60" t="s">
        <v>64</v>
      </c>
      <c r="E135" s="58" t="s">
        <v>171</v>
      </c>
      <c r="F135" s="31" t="s">
        <v>284</v>
      </c>
      <c r="G135" s="84">
        <v>11000</v>
      </c>
      <c r="H135" s="54">
        <f t="shared" ref="H135:H147" si="20">G135</f>
        <v>11000</v>
      </c>
      <c r="I135" s="54">
        <v>0</v>
      </c>
      <c r="J135" s="54">
        <v>375</v>
      </c>
      <c r="K135" s="42">
        <v>0</v>
      </c>
      <c r="L135" s="42">
        <v>0</v>
      </c>
      <c r="M135" s="42">
        <v>0</v>
      </c>
      <c r="N135" s="42">
        <v>0</v>
      </c>
      <c r="O135" s="54">
        <f t="shared" si="12"/>
        <v>2750</v>
      </c>
      <c r="P135" s="55">
        <v>250.00000000000006</v>
      </c>
      <c r="Q135" s="51">
        <f t="shared" ref="Q135:Q157" si="21">SUM(H135:P135)</f>
        <v>14375</v>
      </c>
      <c r="R135" s="79">
        <v>2934.96</v>
      </c>
      <c r="S135" s="78">
        <f t="shared" si="18"/>
        <v>11440.04</v>
      </c>
      <c r="T135" s="59">
        <f>W135</f>
        <v>126</v>
      </c>
      <c r="V135" s="5" t="s">
        <v>144</v>
      </c>
      <c r="W135" s="69">
        <f t="shared" si="19"/>
        <v>126</v>
      </c>
      <c r="X135" s="8">
        <v>126</v>
      </c>
    </row>
    <row r="136" spans="1:25" s="8" customFormat="1" ht="45" customHeight="1" x14ac:dyDescent="0.25">
      <c r="A136" s="104">
        <v>125</v>
      </c>
      <c r="B136" s="101" t="s">
        <v>6</v>
      </c>
      <c r="C136" s="60" t="s">
        <v>264</v>
      </c>
      <c r="D136" s="60" t="s">
        <v>64</v>
      </c>
      <c r="E136" s="58" t="s">
        <v>171</v>
      </c>
      <c r="F136" s="31" t="s">
        <v>284</v>
      </c>
      <c r="G136" s="84">
        <v>11000</v>
      </c>
      <c r="H136" s="54">
        <f t="shared" si="20"/>
        <v>11000</v>
      </c>
      <c r="I136" s="54">
        <v>0</v>
      </c>
      <c r="J136" s="54">
        <v>375</v>
      </c>
      <c r="K136" s="42">
        <v>0</v>
      </c>
      <c r="L136" s="42">
        <v>0</v>
      </c>
      <c r="M136" s="42">
        <v>0</v>
      </c>
      <c r="N136" s="42">
        <v>0</v>
      </c>
      <c r="O136" s="54">
        <f t="shared" si="12"/>
        <v>2750</v>
      </c>
      <c r="P136" s="55">
        <v>250.00000000000006</v>
      </c>
      <c r="Q136" s="51">
        <f t="shared" si="21"/>
        <v>14375</v>
      </c>
      <c r="R136" s="79">
        <v>2934.96</v>
      </c>
      <c r="S136" s="78">
        <f t="shared" si="18"/>
        <v>11440.04</v>
      </c>
      <c r="T136" s="59">
        <f>W136</f>
        <v>928</v>
      </c>
      <c r="V136" s="5" t="s">
        <v>144</v>
      </c>
      <c r="W136" s="69">
        <f t="shared" si="19"/>
        <v>928</v>
      </c>
      <c r="X136" s="8">
        <v>797</v>
      </c>
      <c r="Y136" s="8">
        <v>131</v>
      </c>
    </row>
    <row r="137" spans="1:25" s="8" customFormat="1" ht="45" customHeight="1" x14ac:dyDescent="0.25">
      <c r="A137" s="104">
        <v>126</v>
      </c>
      <c r="B137" s="101" t="s">
        <v>6</v>
      </c>
      <c r="C137" s="60" t="s">
        <v>265</v>
      </c>
      <c r="D137" s="60" t="s">
        <v>277</v>
      </c>
      <c r="E137" s="58" t="s">
        <v>159</v>
      </c>
      <c r="F137" s="31" t="s">
        <v>285</v>
      </c>
      <c r="G137" s="84">
        <v>10000</v>
      </c>
      <c r="H137" s="54">
        <f t="shared" si="20"/>
        <v>10000</v>
      </c>
      <c r="I137" s="54">
        <v>0</v>
      </c>
      <c r="J137" s="54">
        <v>0</v>
      </c>
      <c r="K137" s="42">
        <v>0</v>
      </c>
      <c r="L137" s="42">
        <v>0</v>
      </c>
      <c r="M137" s="42">
        <v>0</v>
      </c>
      <c r="N137" s="42">
        <v>0</v>
      </c>
      <c r="O137" s="54">
        <f t="shared" si="12"/>
        <v>2500</v>
      </c>
      <c r="P137" s="55">
        <v>250.00000000000006</v>
      </c>
      <c r="Q137" s="51">
        <f t="shared" si="21"/>
        <v>12750</v>
      </c>
      <c r="R137" s="79">
        <v>2743.83</v>
      </c>
      <c r="S137" s="78">
        <f t="shared" si="18"/>
        <v>10006.17</v>
      </c>
      <c r="T137" s="59" t="str">
        <f t="shared" si="11"/>
        <v>NO APLICA</v>
      </c>
      <c r="V137" s="5" t="s">
        <v>144</v>
      </c>
      <c r="W137" s="69">
        <f t="shared" si="19"/>
        <v>0</v>
      </c>
    </row>
    <row r="138" spans="1:25" s="8" customFormat="1" ht="45" customHeight="1" x14ac:dyDescent="0.25">
      <c r="A138" s="104">
        <v>127</v>
      </c>
      <c r="B138" s="101" t="s">
        <v>6</v>
      </c>
      <c r="C138" s="60" t="s">
        <v>266</v>
      </c>
      <c r="D138" s="60" t="s">
        <v>278</v>
      </c>
      <c r="E138" s="58" t="s">
        <v>159</v>
      </c>
      <c r="F138" s="31" t="s">
        <v>285</v>
      </c>
      <c r="G138" s="84">
        <v>8000</v>
      </c>
      <c r="H138" s="54">
        <f t="shared" si="20"/>
        <v>8000</v>
      </c>
      <c r="I138" s="54">
        <v>0</v>
      </c>
      <c r="J138" s="54">
        <v>0</v>
      </c>
      <c r="K138" s="42">
        <v>0</v>
      </c>
      <c r="L138" s="42">
        <v>0</v>
      </c>
      <c r="M138" s="42">
        <v>0</v>
      </c>
      <c r="N138" s="42">
        <v>0</v>
      </c>
      <c r="O138" s="54">
        <f t="shared" si="12"/>
        <v>2000</v>
      </c>
      <c r="P138" s="55">
        <v>250.00000000000006</v>
      </c>
      <c r="Q138" s="51">
        <f t="shared" si="21"/>
        <v>10250</v>
      </c>
      <c r="R138" s="79">
        <v>1928.33</v>
      </c>
      <c r="S138" s="78">
        <f t="shared" si="18"/>
        <v>8321.67</v>
      </c>
      <c r="T138" s="59" t="str">
        <f t="shared" si="11"/>
        <v>NO APLICA</v>
      </c>
      <c r="V138" s="5" t="s">
        <v>144</v>
      </c>
      <c r="W138" s="69">
        <f t="shared" si="19"/>
        <v>0</v>
      </c>
    </row>
    <row r="139" spans="1:25" s="8" customFormat="1" ht="45" customHeight="1" x14ac:dyDescent="0.25">
      <c r="A139" s="104">
        <v>128</v>
      </c>
      <c r="B139" s="101" t="s">
        <v>6</v>
      </c>
      <c r="C139" s="60" t="s">
        <v>267</v>
      </c>
      <c r="D139" s="60" t="s">
        <v>194</v>
      </c>
      <c r="E139" s="58" t="s">
        <v>194</v>
      </c>
      <c r="F139" s="31" t="s">
        <v>167</v>
      </c>
      <c r="G139" s="84">
        <v>8000</v>
      </c>
      <c r="H139" s="54">
        <f t="shared" si="20"/>
        <v>8000</v>
      </c>
      <c r="I139" s="54">
        <v>0</v>
      </c>
      <c r="J139" s="54">
        <v>0</v>
      </c>
      <c r="K139" s="42">
        <v>0</v>
      </c>
      <c r="L139" s="42">
        <v>0</v>
      </c>
      <c r="M139" s="42">
        <v>0</v>
      </c>
      <c r="N139" s="42">
        <v>0</v>
      </c>
      <c r="O139" s="54">
        <f t="shared" si="12"/>
        <v>2000</v>
      </c>
      <c r="P139" s="55">
        <v>250.00000000000006</v>
      </c>
      <c r="Q139" s="51">
        <f t="shared" si="21"/>
        <v>10250</v>
      </c>
      <c r="R139" s="79">
        <v>2062.7300000000005</v>
      </c>
      <c r="S139" s="78">
        <f t="shared" si="18"/>
        <v>8187.2699999999995</v>
      </c>
      <c r="T139" s="59" t="str">
        <f t="shared" si="11"/>
        <v>NO APLICA</v>
      </c>
      <c r="V139" s="5" t="s">
        <v>144</v>
      </c>
      <c r="W139" s="69">
        <f t="shared" si="19"/>
        <v>0</v>
      </c>
    </row>
    <row r="140" spans="1:25" s="8" customFormat="1" ht="45" customHeight="1" x14ac:dyDescent="0.25">
      <c r="A140" s="104">
        <v>129</v>
      </c>
      <c r="B140" s="101" t="s">
        <v>6</v>
      </c>
      <c r="C140" s="60" t="s">
        <v>269</v>
      </c>
      <c r="D140" s="60" t="s">
        <v>63</v>
      </c>
      <c r="E140" s="58" t="s">
        <v>63</v>
      </c>
      <c r="F140" s="31" t="s">
        <v>166</v>
      </c>
      <c r="G140" s="84">
        <v>6000</v>
      </c>
      <c r="H140" s="54">
        <f t="shared" si="20"/>
        <v>6000</v>
      </c>
      <c r="I140" s="54">
        <v>0</v>
      </c>
      <c r="J140" s="54">
        <v>0</v>
      </c>
      <c r="K140" s="42">
        <v>0</v>
      </c>
      <c r="L140" s="42">
        <v>0</v>
      </c>
      <c r="M140" s="42">
        <v>0</v>
      </c>
      <c r="N140" s="42">
        <v>0</v>
      </c>
      <c r="O140" s="54">
        <f t="shared" si="12"/>
        <v>1500</v>
      </c>
      <c r="P140" s="55">
        <v>250.00000000000006</v>
      </c>
      <c r="Q140" s="51">
        <f t="shared" si="21"/>
        <v>7750</v>
      </c>
      <c r="R140" s="79">
        <v>1328.33</v>
      </c>
      <c r="S140" s="78">
        <f t="shared" si="18"/>
        <v>6421.67</v>
      </c>
      <c r="T140" s="59" t="str">
        <f t="shared" si="11"/>
        <v>NO APLICA</v>
      </c>
      <c r="V140" s="5" t="s">
        <v>144</v>
      </c>
      <c r="W140" s="69">
        <f t="shared" si="19"/>
        <v>0</v>
      </c>
    </row>
    <row r="141" spans="1:25" s="8" customFormat="1" ht="45" customHeight="1" x14ac:dyDescent="0.25">
      <c r="A141" s="104">
        <v>130</v>
      </c>
      <c r="B141" s="101" t="s">
        <v>6</v>
      </c>
      <c r="C141" s="60" t="s">
        <v>270</v>
      </c>
      <c r="D141" s="60" t="s">
        <v>63</v>
      </c>
      <c r="E141" s="58" t="s">
        <v>63</v>
      </c>
      <c r="F141" s="31" t="s">
        <v>286</v>
      </c>
      <c r="G141" s="84">
        <v>6000</v>
      </c>
      <c r="H141" s="54">
        <f t="shared" si="20"/>
        <v>6000</v>
      </c>
      <c r="I141" s="54">
        <v>0</v>
      </c>
      <c r="J141" s="54">
        <v>0</v>
      </c>
      <c r="K141" s="42">
        <v>0</v>
      </c>
      <c r="L141" s="42">
        <v>0</v>
      </c>
      <c r="M141" s="42">
        <v>0</v>
      </c>
      <c r="N141" s="42">
        <v>0</v>
      </c>
      <c r="O141" s="54">
        <f t="shared" si="12"/>
        <v>1500</v>
      </c>
      <c r="P141" s="55">
        <v>250.00000000000006</v>
      </c>
      <c r="Q141" s="51">
        <f t="shared" si="21"/>
        <v>7750</v>
      </c>
      <c r="R141" s="79">
        <v>1328.33</v>
      </c>
      <c r="S141" s="78">
        <f t="shared" si="18"/>
        <v>6421.67</v>
      </c>
      <c r="T141" s="59" t="str">
        <f t="shared" si="11"/>
        <v>NO APLICA</v>
      </c>
      <c r="V141" s="5" t="s">
        <v>144</v>
      </c>
      <c r="W141" s="69">
        <f t="shared" si="19"/>
        <v>0</v>
      </c>
    </row>
    <row r="142" spans="1:25" s="8" customFormat="1" ht="45" customHeight="1" x14ac:dyDescent="0.25">
      <c r="A142" s="104">
        <v>131</v>
      </c>
      <c r="B142" s="101" t="s">
        <v>6</v>
      </c>
      <c r="C142" s="60" t="s">
        <v>271</v>
      </c>
      <c r="D142" s="60" t="s">
        <v>9</v>
      </c>
      <c r="E142" s="58" t="s">
        <v>9</v>
      </c>
      <c r="F142" s="31" t="s">
        <v>174</v>
      </c>
      <c r="G142" s="84">
        <v>4500</v>
      </c>
      <c r="H142" s="54">
        <f t="shared" si="20"/>
        <v>4500</v>
      </c>
      <c r="I142" s="54">
        <v>0</v>
      </c>
      <c r="J142" s="54">
        <v>0</v>
      </c>
      <c r="K142" s="42">
        <v>0</v>
      </c>
      <c r="L142" s="42">
        <v>0</v>
      </c>
      <c r="M142" s="42">
        <v>0</v>
      </c>
      <c r="N142" s="42">
        <v>0</v>
      </c>
      <c r="O142" s="54">
        <f t="shared" si="12"/>
        <v>1125</v>
      </c>
      <c r="P142" s="55">
        <v>250.00000000000006</v>
      </c>
      <c r="Q142" s="51">
        <f t="shared" si="21"/>
        <v>5875</v>
      </c>
      <c r="R142" s="79">
        <v>896.15</v>
      </c>
      <c r="S142" s="78">
        <f t="shared" si="18"/>
        <v>4978.8500000000004</v>
      </c>
      <c r="T142" s="59">
        <f>W142</f>
        <v>756</v>
      </c>
      <c r="V142" s="5" t="s">
        <v>144</v>
      </c>
      <c r="W142" s="69">
        <f t="shared" si="19"/>
        <v>756</v>
      </c>
      <c r="X142" s="8">
        <v>756</v>
      </c>
    </row>
    <row r="143" spans="1:25" s="8" customFormat="1" ht="45" customHeight="1" x14ac:dyDescent="0.25">
      <c r="A143" s="104">
        <v>132</v>
      </c>
      <c r="B143" s="101" t="s">
        <v>6</v>
      </c>
      <c r="C143" s="60" t="s">
        <v>272</v>
      </c>
      <c r="D143" s="60" t="s">
        <v>84</v>
      </c>
      <c r="E143" s="58" t="s">
        <v>84</v>
      </c>
      <c r="F143" s="31" t="s">
        <v>288</v>
      </c>
      <c r="G143" s="84">
        <v>11000</v>
      </c>
      <c r="H143" s="54">
        <f t="shared" si="20"/>
        <v>11000</v>
      </c>
      <c r="I143" s="54">
        <v>0</v>
      </c>
      <c r="J143" s="54">
        <v>375</v>
      </c>
      <c r="K143" s="42">
        <v>0</v>
      </c>
      <c r="L143" s="42">
        <v>0</v>
      </c>
      <c r="M143" s="42">
        <v>0</v>
      </c>
      <c r="N143" s="42">
        <v>0</v>
      </c>
      <c r="O143" s="54">
        <f t="shared" ref="O143:O162" si="22">H143*25%</f>
        <v>2750</v>
      </c>
      <c r="P143" s="55">
        <v>250.00000000000006</v>
      </c>
      <c r="Q143" s="51">
        <f t="shared" si="21"/>
        <v>14375</v>
      </c>
      <c r="R143" s="79">
        <v>2934.96</v>
      </c>
      <c r="S143" s="78">
        <f t="shared" si="18"/>
        <v>11440.04</v>
      </c>
      <c r="T143" s="59">
        <f>W143</f>
        <v>63</v>
      </c>
      <c r="V143" s="5" t="s">
        <v>144</v>
      </c>
      <c r="W143" s="69">
        <f t="shared" si="19"/>
        <v>63</v>
      </c>
      <c r="X143" s="8">
        <v>63</v>
      </c>
    </row>
    <row r="144" spans="1:25" s="8" customFormat="1" ht="45" customHeight="1" x14ac:dyDescent="0.25">
      <c r="A144" s="104">
        <v>133</v>
      </c>
      <c r="B144" s="101" t="s">
        <v>6</v>
      </c>
      <c r="C144" s="60" t="s">
        <v>273</v>
      </c>
      <c r="D144" s="60" t="s">
        <v>280</v>
      </c>
      <c r="E144" s="58" t="s">
        <v>280</v>
      </c>
      <c r="F144" s="31" t="s">
        <v>287</v>
      </c>
      <c r="G144" s="84">
        <v>8000</v>
      </c>
      <c r="H144" s="54">
        <f t="shared" si="20"/>
        <v>8000</v>
      </c>
      <c r="I144" s="54">
        <v>0</v>
      </c>
      <c r="J144" s="54">
        <v>0</v>
      </c>
      <c r="K144" s="42">
        <v>0</v>
      </c>
      <c r="L144" s="42">
        <v>0</v>
      </c>
      <c r="M144" s="42">
        <v>0</v>
      </c>
      <c r="N144" s="42">
        <v>0</v>
      </c>
      <c r="O144" s="54">
        <f t="shared" si="22"/>
        <v>2000</v>
      </c>
      <c r="P144" s="55">
        <v>250.00000000000006</v>
      </c>
      <c r="Q144" s="51">
        <f t="shared" si="21"/>
        <v>10250</v>
      </c>
      <c r="R144" s="79">
        <v>1928.3300000000004</v>
      </c>
      <c r="S144" s="78">
        <f t="shared" si="18"/>
        <v>8321.67</v>
      </c>
      <c r="T144" s="59" t="str">
        <f t="shared" ref="T144:T179" si="23">V144</f>
        <v>NO APLICA</v>
      </c>
      <c r="V144" s="5" t="s">
        <v>144</v>
      </c>
      <c r="W144" s="69">
        <f t="shared" si="19"/>
        <v>0</v>
      </c>
    </row>
    <row r="145" spans="1:24" s="8" customFormat="1" ht="45" customHeight="1" x14ac:dyDescent="0.25">
      <c r="A145" s="104">
        <v>134</v>
      </c>
      <c r="B145" s="101" t="s">
        <v>6</v>
      </c>
      <c r="C145" s="60" t="s">
        <v>274</v>
      </c>
      <c r="D145" s="60" t="s">
        <v>281</v>
      </c>
      <c r="E145" s="58" t="s">
        <v>281</v>
      </c>
      <c r="F145" s="31" t="s">
        <v>285</v>
      </c>
      <c r="G145" s="84">
        <v>8000</v>
      </c>
      <c r="H145" s="54">
        <f t="shared" si="20"/>
        <v>8000</v>
      </c>
      <c r="I145" s="54">
        <v>0</v>
      </c>
      <c r="J145" s="54">
        <v>0</v>
      </c>
      <c r="K145" s="42">
        <v>0</v>
      </c>
      <c r="L145" s="42">
        <v>0</v>
      </c>
      <c r="M145" s="42">
        <v>0</v>
      </c>
      <c r="N145" s="42">
        <v>0</v>
      </c>
      <c r="O145" s="54">
        <f t="shared" si="22"/>
        <v>2000</v>
      </c>
      <c r="P145" s="55">
        <v>250.00000000000006</v>
      </c>
      <c r="Q145" s="51">
        <f t="shared" si="21"/>
        <v>10250</v>
      </c>
      <c r="R145" s="79">
        <v>1928.3300000000004</v>
      </c>
      <c r="S145" s="78">
        <f t="shared" si="18"/>
        <v>8321.67</v>
      </c>
      <c r="T145" s="59">
        <f>W145</f>
        <v>592</v>
      </c>
      <c r="V145" s="5" t="s">
        <v>144</v>
      </c>
      <c r="W145" s="69">
        <f t="shared" si="19"/>
        <v>592</v>
      </c>
      <c r="X145" s="8">
        <v>592</v>
      </c>
    </row>
    <row r="146" spans="1:24" s="8" customFormat="1" ht="45" customHeight="1" x14ac:dyDescent="0.25">
      <c r="A146" s="104">
        <v>135</v>
      </c>
      <c r="B146" s="101" t="s">
        <v>6</v>
      </c>
      <c r="C146" s="60" t="s">
        <v>275</v>
      </c>
      <c r="D146" s="60" t="s">
        <v>283</v>
      </c>
      <c r="E146" s="58" t="s">
        <v>283</v>
      </c>
      <c r="F146" s="31" t="s">
        <v>289</v>
      </c>
      <c r="G146" s="84">
        <v>8000</v>
      </c>
      <c r="H146" s="54">
        <f t="shared" si="20"/>
        <v>8000</v>
      </c>
      <c r="I146" s="54">
        <v>0</v>
      </c>
      <c r="J146" s="54">
        <v>0</v>
      </c>
      <c r="K146" s="42">
        <v>0</v>
      </c>
      <c r="L146" s="42">
        <v>0</v>
      </c>
      <c r="M146" s="42">
        <v>0</v>
      </c>
      <c r="N146" s="42">
        <v>0</v>
      </c>
      <c r="O146" s="54">
        <f t="shared" si="22"/>
        <v>2000</v>
      </c>
      <c r="P146" s="55">
        <v>250.00000000000006</v>
      </c>
      <c r="Q146" s="51">
        <f t="shared" si="21"/>
        <v>10250</v>
      </c>
      <c r="R146" s="79">
        <v>2062.7300000000005</v>
      </c>
      <c r="S146" s="82">
        <f t="shared" si="18"/>
        <v>8187.2699999999995</v>
      </c>
      <c r="T146" s="59" t="str">
        <f t="shared" si="23"/>
        <v>NO APLICA</v>
      </c>
      <c r="U146" s="81"/>
      <c r="V146" s="80" t="s">
        <v>144</v>
      </c>
      <c r="W146" s="69">
        <f t="shared" si="19"/>
        <v>0</v>
      </c>
    </row>
    <row r="147" spans="1:24" s="8" customFormat="1" ht="45" customHeight="1" x14ac:dyDescent="0.25">
      <c r="A147" s="104">
        <v>136</v>
      </c>
      <c r="B147" s="101" t="s">
        <v>6</v>
      </c>
      <c r="C147" s="60" t="s">
        <v>276</v>
      </c>
      <c r="D147" s="60" t="s">
        <v>65</v>
      </c>
      <c r="E147" s="58" t="s">
        <v>65</v>
      </c>
      <c r="F147" s="31" t="s">
        <v>284</v>
      </c>
      <c r="G147" s="84">
        <v>8000</v>
      </c>
      <c r="H147" s="54">
        <f t="shared" si="20"/>
        <v>8000</v>
      </c>
      <c r="I147" s="54">
        <v>0</v>
      </c>
      <c r="J147" s="54">
        <v>0</v>
      </c>
      <c r="K147" s="42">
        <v>0</v>
      </c>
      <c r="L147" s="42">
        <v>0</v>
      </c>
      <c r="M147" s="42">
        <v>0</v>
      </c>
      <c r="N147" s="42">
        <v>0</v>
      </c>
      <c r="O147" s="54">
        <f t="shared" si="22"/>
        <v>2000</v>
      </c>
      <c r="P147" s="55">
        <v>250.00000000000006</v>
      </c>
      <c r="Q147" s="51">
        <f t="shared" si="21"/>
        <v>10250</v>
      </c>
      <c r="R147" s="79">
        <v>1928.3300000000004</v>
      </c>
      <c r="S147" s="82">
        <f t="shared" si="18"/>
        <v>8321.67</v>
      </c>
      <c r="T147" s="59">
        <f>W147</f>
        <v>739</v>
      </c>
      <c r="U147" s="81"/>
      <c r="V147" s="80" t="s">
        <v>144</v>
      </c>
      <c r="W147" s="69">
        <f t="shared" si="19"/>
        <v>739</v>
      </c>
      <c r="X147" s="8">
        <v>739</v>
      </c>
    </row>
    <row r="148" spans="1:24" s="8" customFormat="1" ht="45" customHeight="1" x14ac:dyDescent="0.25">
      <c r="A148" s="104">
        <v>137</v>
      </c>
      <c r="B148" s="101" t="s">
        <v>6</v>
      </c>
      <c r="C148" s="60" t="s">
        <v>291</v>
      </c>
      <c r="D148" s="60" t="s">
        <v>292</v>
      </c>
      <c r="E148" s="58" t="s">
        <v>292</v>
      </c>
      <c r="F148" s="31" t="s">
        <v>166</v>
      </c>
      <c r="G148" s="84">
        <v>11000</v>
      </c>
      <c r="H148" s="54">
        <v>11000</v>
      </c>
      <c r="I148" s="54">
        <v>0</v>
      </c>
      <c r="J148" s="54">
        <v>375</v>
      </c>
      <c r="K148" s="42">
        <v>0</v>
      </c>
      <c r="L148" s="42">
        <v>0</v>
      </c>
      <c r="M148" s="42">
        <v>0</v>
      </c>
      <c r="N148" s="42">
        <v>0</v>
      </c>
      <c r="O148" s="54">
        <f t="shared" si="22"/>
        <v>2750</v>
      </c>
      <c r="P148" s="55">
        <v>250.00000000000006</v>
      </c>
      <c r="Q148" s="51">
        <f t="shared" si="21"/>
        <v>14375</v>
      </c>
      <c r="R148" s="79">
        <v>2934.96</v>
      </c>
      <c r="S148" s="82">
        <f t="shared" si="18"/>
        <v>11440.04</v>
      </c>
      <c r="T148" s="59" t="str">
        <f t="shared" si="23"/>
        <v>NO APLICA</v>
      </c>
      <c r="U148" s="81"/>
      <c r="V148" s="80" t="s">
        <v>144</v>
      </c>
      <c r="W148" s="69">
        <f t="shared" si="19"/>
        <v>0</v>
      </c>
    </row>
    <row r="149" spans="1:24" s="8" customFormat="1" ht="45" customHeight="1" x14ac:dyDescent="0.25">
      <c r="A149" s="104">
        <v>138</v>
      </c>
      <c r="B149" s="101" t="s">
        <v>6</v>
      </c>
      <c r="C149" s="60" t="s">
        <v>54</v>
      </c>
      <c r="D149" s="60" t="s">
        <v>293</v>
      </c>
      <c r="E149" s="58" t="s">
        <v>293</v>
      </c>
      <c r="F149" s="31" t="s">
        <v>148</v>
      </c>
      <c r="G149" s="84">
        <v>8000</v>
      </c>
      <c r="H149" s="54">
        <v>8000</v>
      </c>
      <c r="I149" s="54">
        <v>0</v>
      </c>
      <c r="J149" s="54">
        <v>0</v>
      </c>
      <c r="K149" s="42">
        <v>0</v>
      </c>
      <c r="L149" s="42">
        <v>0</v>
      </c>
      <c r="M149" s="42">
        <v>0</v>
      </c>
      <c r="N149" s="42">
        <v>0</v>
      </c>
      <c r="O149" s="54">
        <f t="shared" si="22"/>
        <v>2000</v>
      </c>
      <c r="P149" s="55">
        <v>250.00000000000006</v>
      </c>
      <c r="Q149" s="51">
        <f t="shared" si="21"/>
        <v>10250</v>
      </c>
      <c r="R149" s="79">
        <v>1928.33</v>
      </c>
      <c r="S149" s="82">
        <f t="shared" si="18"/>
        <v>8321.67</v>
      </c>
      <c r="T149" s="59" t="str">
        <f t="shared" si="23"/>
        <v>NO APLICA</v>
      </c>
      <c r="U149" s="81"/>
      <c r="V149" s="80" t="s">
        <v>144</v>
      </c>
      <c r="W149" s="69">
        <f t="shared" si="19"/>
        <v>0</v>
      </c>
    </row>
    <row r="150" spans="1:24" s="8" customFormat="1" ht="45" customHeight="1" x14ac:dyDescent="0.25">
      <c r="A150" s="104">
        <v>139</v>
      </c>
      <c r="B150" s="101" t="s">
        <v>6</v>
      </c>
      <c r="C150" s="60" t="s">
        <v>294</v>
      </c>
      <c r="D150" s="60" t="s">
        <v>63</v>
      </c>
      <c r="E150" s="58" t="s">
        <v>63</v>
      </c>
      <c r="F150" s="31" t="s">
        <v>148</v>
      </c>
      <c r="G150" s="84">
        <v>6000</v>
      </c>
      <c r="H150" s="54">
        <v>6000</v>
      </c>
      <c r="I150" s="54">
        <v>0</v>
      </c>
      <c r="J150" s="54">
        <v>0</v>
      </c>
      <c r="K150" s="42">
        <v>0</v>
      </c>
      <c r="L150" s="42">
        <v>0</v>
      </c>
      <c r="M150" s="42">
        <v>0</v>
      </c>
      <c r="N150" s="42">
        <v>0</v>
      </c>
      <c r="O150" s="54">
        <f t="shared" si="22"/>
        <v>1500</v>
      </c>
      <c r="P150" s="55">
        <v>250.00000000000006</v>
      </c>
      <c r="Q150" s="51">
        <f t="shared" si="21"/>
        <v>7750</v>
      </c>
      <c r="R150" s="79">
        <v>1328.33</v>
      </c>
      <c r="S150" s="82">
        <f t="shared" si="18"/>
        <v>6421.67</v>
      </c>
      <c r="T150" s="59" t="str">
        <f t="shared" si="23"/>
        <v>NO APLICA</v>
      </c>
      <c r="U150" s="81"/>
      <c r="V150" s="80" t="s">
        <v>144</v>
      </c>
      <c r="W150" s="69">
        <f t="shared" si="19"/>
        <v>0</v>
      </c>
    </row>
    <row r="151" spans="1:24" s="8" customFormat="1" ht="45" customHeight="1" x14ac:dyDescent="0.25">
      <c r="A151" s="104">
        <v>140</v>
      </c>
      <c r="B151" s="101" t="s">
        <v>6</v>
      </c>
      <c r="C151" s="119" t="s">
        <v>295</v>
      </c>
      <c r="D151" s="60" t="s">
        <v>65</v>
      </c>
      <c r="E151" s="58" t="s">
        <v>65</v>
      </c>
      <c r="F151" s="31" t="s">
        <v>284</v>
      </c>
      <c r="G151" s="84">
        <v>8000</v>
      </c>
      <c r="H151" s="54">
        <v>1866.67</v>
      </c>
      <c r="I151" s="54">
        <v>0</v>
      </c>
      <c r="J151" s="54">
        <v>0</v>
      </c>
      <c r="K151" s="42">
        <v>0</v>
      </c>
      <c r="L151" s="42">
        <v>0</v>
      </c>
      <c r="M151" s="42">
        <v>0</v>
      </c>
      <c r="N151" s="42">
        <v>0</v>
      </c>
      <c r="O151" s="54">
        <f t="shared" si="22"/>
        <v>466.66750000000002</v>
      </c>
      <c r="P151" s="55">
        <v>58.33</v>
      </c>
      <c r="Q151" s="51">
        <f t="shared" si="21"/>
        <v>2391.6675</v>
      </c>
      <c r="R151" s="79">
        <v>625</v>
      </c>
      <c r="S151" s="82">
        <f t="shared" si="18"/>
        <v>1766.6675</v>
      </c>
      <c r="T151" s="59" t="str">
        <f t="shared" si="23"/>
        <v>NO APLICA</v>
      </c>
      <c r="U151" s="81"/>
      <c r="V151" s="80" t="s">
        <v>144</v>
      </c>
      <c r="W151" s="69">
        <f t="shared" si="19"/>
        <v>0</v>
      </c>
    </row>
    <row r="152" spans="1:24" s="8" customFormat="1" ht="45" customHeight="1" x14ac:dyDescent="0.25">
      <c r="A152" s="104">
        <v>141</v>
      </c>
      <c r="B152" s="101" t="s">
        <v>6</v>
      </c>
      <c r="C152" s="60" t="s">
        <v>112</v>
      </c>
      <c r="D152" s="60" t="s">
        <v>298</v>
      </c>
      <c r="E152" s="58" t="s">
        <v>298</v>
      </c>
      <c r="F152" s="31" t="s">
        <v>285</v>
      </c>
      <c r="G152" s="84">
        <v>10000</v>
      </c>
      <c r="H152" s="54">
        <v>10000</v>
      </c>
      <c r="I152" s="54">
        <v>0</v>
      </c>
      <c r="J152" s="54">
        <v>0</v>
      </c>
      <c r="K152" s="42">
        <v>0</v>
      </c>
      <c r="L152" s="42">
        <v>0</v>
      </c>
      <c r="M152" s="42">
        <v>0</v>
      </c>
      <c r="N152" s="42">
        <v>0</v>
      </c>
      <c r="O152" s="54">
        <f t="shared" si="22"/>
        <v>2500</v>
      </c>
      <c r="P152" s="55">
        <v>250.00000000000006</v>
      </c>
      <c r="Q152" s="51">
        <f t="shared" si="21"/>
        <v>12750</v>
      </c>
      <c r="R152" s="79">
        <v>2743.83</v>
      </c>
      <c r="S152" s="82">
        <f t="shared" si="18"/>
        <v>10006.17</v>
      </c>
      <c r="T152" s="59" t="str">
        <f t="shared" si="23"/>
        <v>NO APLICA</v>
      </c>
      <c r="V152" s="80" t="s">
        <v>144</v>
      </c>
      <c r="W152" s="69">
        <f t="shared" si="19"/>
        <v>0</v>
      </c>
    </row>
    <row r="153" spans="1:24" s="8" customFormat="1" ht="45" customHeight="1" x14ac:dyDescent="0.25">
      <c r="A153" s="104">
        <v>142</v>
      </c>
      <c r="B153" s="101" t="s">
        <v>6</v>
      </c>
      <c r="C153" s="60" t="s">
        <v>128</v>
      </c>
      <c r="D153" s="60" t="s">
        <v>299</v>
      </c>
      <c r="E153" s="58" t="s">
        <v>299</v>
      </c>
      <c r="F153" s="31" t="s">
        <v>285</v>
      </c>
      <c r="G153" s="84">
        <v>10000</v>
      </c>
      <c r="H153" s="54">
        <v>10000</v>
      </c>
      <c r="I153" s="54">
        <v>0</v>
      </c>
      <c r="J153" s="54">
        <v>0</v>
      </c>
      <c r="K153" s="42">
        <v>0</v>
      </c>
      <c r="L153" s="42">
        <v>0</v>
      </c>
      <c r="M153" s="42">
        <v>0</v>
      </c>
      <c r="N153" s="42">
        <v>0</v>
      </c>
      <c r="O153" s="54">
        <f t="shared" si="22"/>
        <v>2500</v>
      </c>
      <c r="P153" s="55">
        <v>250.00000000000006</v>
      </c>
      <c r="Q153" s="51">
        <f t="shared" si="21"/>
        <v>12750</v>
      </c>
      <c r="R153" s="79">
        <v>2743.83</v>
      </c>
      <c r="S153" s="82">
        <f t="shared" si="18"/>
        <v>10006.17</v>
      </c>
      <c r="T153" s="59" t="str">
        <f t="shared" si="23"/>
        <v>NO APLICA</v>
      </c>
      <c r="V153" s="80" t="s">
        <v>144</v>
      </c>
      <c r="W153" s="69">
        <f t="shared" si="19"/>
        <v>0</v>
      </c>
    </row>
    <row r="154" spans="1:24" s="8" customFormat="1" ht="45" customHeight="1" x14ac:dyDescent="0.25">
      <c r="A154" s="104">
        <v>143</v>
      </c>
      <c r="B154" s="101" t="s">
        <v>6</v>
      </c>
      <c r="C154" s="60" t="s">
        <v>119</v>
      </c>
      <c r="D154" s="60" t="s">
        <v>300</v>
      </c>
      <c r="E154" s="58" t="s">
        <v>300</v>
      </c>
      <c r="F154" s="31" t="s">
        <v>285</v>
      </c>
      <c r="G154" s="84">
        <v>10000</v>
      </c>
      <c r="H154" s="54">
        <v>10000</v>
      </c>
      <c r="I154" s="54">
        <v>0</v>
      </c>
      <c r="J154" s="54">
        <v>0</v>
      </c>
      <c r="K154" s="42">
        <v>0</v>
      </c>
      <c r="L154" s="42">
        <v>0</v>
      </c>
      <c r="M154" s="42">
        <v>0</v>
      </c>
      <c r="N154" s="42">
        <v>0</v>
      </c>
      <c r="O154" s="54">
        <f t="shared" si="22"/>
        <v>2500</v>
      </c>
      <c r="P154" s="55">
        <v>250.00000000000006</v>
      </c>
      <c r="Q154" s="51">
        <f t="shared" si="21"/>
        <v>12750</v>
      </c>
      <c r="R154" s="79">
        <v>2743.83</v>
      </c>
      <c r="S154" s="82">
        <f t="shared" si="18"/>
        <v>10006.17</v>
      </c>
      <c r="T154" s="59" t="str">
        <f t="shared" si="23"/>
        <v>NO APLICA</v>
      </c>
      <c r="V154" s="80" t="s">
        <v>144</v>
      </c>
      <c r="W154" s="69">
        <f t="shared" si="19"/>
        <v>0</v>
      </c>
    </row>
    <row r="155" spans="1:24" s="8" customFormat="1" ht="45" customHeight="1" x14ac:dyDescent="0.25">
      <c r="A155" s="104">
        <v>144</v>
      </c>
      <c r="B155" s="101" t="s">
        <v>6</v>
      </c>
      <c r="C155" s="60" t="s">
        <v>296</v>
      </c>
      <c r="D155" s="60" t="s">
        <v>301</v>
      </c>
      <c r="E155" s="58" t="s">
        <v>301</v>
      </c>
      <c r="F155" s="31" t="s">
        <v>285</v>
      </c>
      <c r="G155" s="84">
        <v>8000</v>
      </c>
      <c r="H155" s="54">
        <v>8000</v>
      </c>
      <c r="I155" s="54">
        <v>0</v>
      </c>
      <c r="J155" s="54">
        <v>0</v>
      </c>
      <c r="K155" s="42">
        <v>0</v>
      </c>
      <c r="L155" s="42">
        <v>0</v>
      </c>
      <c r="M155" s="42">
        <v>0</v>
      </c>
      <c r="N155" s="42">
        <v>0</v>
      </c>
      <c r="O155" s="54">
        <f t="shared" si="22"/>
        <v>2000</v>
      </c>
      <c r="P155" s="55">
        <v>250.00000000000006</v>
      </c>
      <c r="Q155" s="51">
        <f t="shared" si="21"/>
        <v>10250</v>
      </c>
      <c r="R155" s="79">
        <v>1928.3300000000004</v>
      </c>
      <c r="S155" s="82">
        <f t="shared" si="18"/>
        <v>8321.67</v>
      </c>
      <c r="T155" s="59" t="str">
        <f t="shared" si="23"/>
        <v>NO APLICA</v>
      </c>
      <c r="V155" s="80" t="s">
        <v>144</v>
      </c>
      <c r="W155" s="69">
        <f t="shared" si="19"/>
        <v>0</v>
      </c>
    </row>
    <row r="156" spans="1:24" s="8" customFormat="1" ht="45" customHeight="1" x14ac:dyDescent="0.25">
      <c r="A156" s="104">
        <v>145</v>
      </c>
      <c r="B156" s="101" t="s">
        <v>6</v>
      </c>
      <c r="C156" s="60" t="s">
        <v>297</v>
      </c>
      <c r="D156" s="60" t="s">
        <v>282</v>
      </c>
      <c r="E156" s="58" t="s">
        <v>282</v>
      </c>
      <c r="F156" s="31" t="s">
        <v>285</v>
      </c>
      <c r="G156" s="84">
        <v>8000</v>
      </c>
      <c r="H156" s="54">
        <v>8000</v>
      </c>
      <c r="I156" s="54">
        <v>0</v>
      </c>
      <c r="J156" s="54">
        <v>0</v>
      </c>
      <c r="K156" s="42">
        <v>0</v>
      </c>
      <c r="L156" s="42">
        <v>0</v>
      </c>
      <c r="M156" s="42">
        <v>0</v>
      </c>
      <c r="N156" s="42">
        <v>0</v>
      </c>
      <c r="O156" s="54">
        <f t="shared" si="22"/>
        <v>2000</v>
      </c>
      <c r="P156" s="55">
        <v>250</v>
      </c>
      <c r="Q156" s="51">
        <f t="shared" si="21"/>
        <v>10250</v>
      </c>
      <c r="R156" s="79">
        <v>1928.33</v>
      </c>
      <c r="S156" s="82">
        <f t="shared" si="18"/>
        <v>8321.67</v>
      </c>
      <c r="T156" s="59" t="str">
        <f t="shared" si="23"/>
        <v>NO APLICA</v>
      </c>
      <c r="V156" s="80" t="s">
        <v>144</v>
      </c>
      <c r="W156" s="69">
        <f t="shared" si="19"/>
        <v>0</v>
      </c>
    </row>
    <row r="157" spans="1:24" s="8" customFormat="1" ht="45" customHeight="1" x14ac:dyDescent="0.25">
      <c r="A157" s="104">
        <v>146</v>
      </c>
      <c r="B157" s="101" t="s">
        <v>6</v>
      </c>
      <c r="C157" s="60" t="s">
        <v>305</v>
      </c>
      <c r="D157" s="60" t="s">
        <v>302</v>
      </c>
      <c r="E157" s="58" t="s">
        <v>302</v>
      </c>
      <c r="F157" s="31" t="s">
        <v>285</v>
      </c>
      <c r="G157" s="84">
        <v>10000</v>
      </c>
      <c r="H157" s="54">
        <v>10000</v>
      </c>
      <c r="I157" s="54">
        <v>0</v>
      </c>
      <c r="J157" s="54">
        <v>0</v>
      </c>
      <c r="K157" s="42">
        <v>0</v>
      </c>
      <c r="L157" s="42">
        <v>0</v>
      </c>
      <c r="M157" s="42">
        <v>0</v>
      </c>
      <c r="N157" s="42">
        <v>0</v>
      </c>
      <c r="O157" s="54">
        <f t="shared" si="22"/>
        <v>2500</v>
      </c>
      <c r="P157" s="55">
        <v>250.00000000000006</v>
      </c>
      <c r="Q157" s="51">
        <f t="shared" si="21"/>
        <v>12750</v>
      </c>
      <c r="R157" s="79">
        <v>2743.83</v>
      </c>
      <c r="S157" s="82">
        <f t="shared" si="18"/>
        <v>10006.17</v>
      </c>
      <c r="T157" s="59" t="str">
        <f t="shared" si="23"/>
        <v>NO APLICA</v>
      </c>
      <c r="V157" s="80" t="s">
        <v>144</v>
      </c>
      <c r="W157" s="69">
        <f t="shared" si="19"/>
        <v>0</v>
      </c>
    </row>
    <row r="158" spans="1:24" s="8" customFormat="1" ht="45" customHeight="1" x14ac:dyDescent="0.25">
      <c r="A158" s="104">
        <v>147</v>
      </c>
      <c r="B158" s="101" t="s">
        <v>6</v>
      </c>
      <c r="C158" s="60" t="s">
        <v>303</v>
      </c>
      <c r="D158" s="60" t="s">
        <v>304</v>
      </c>
      <c r="E158" s="58" t="s">
        <v>304</v>
      </c>
      <c r="F158" s="31" t="s">
        <v>285</v>
      </c>
      <c r="G158" s="84">
        <v>8000</v>
      </c>
      <c r="H158" s="54">
        <v>8000</v>
      </c>
      <c r="I158" s="54">
        <v>0</v>
      </c>
      <c r="J158" s="54">
        <v>0</v>
      </c>
      <c r="K158" s="42">
        <v>0</v>
      </c>
      <c r="L158" s="42">
        <v>0</v>
      </c>
      <c r="M158" s="42">
        <v>0</v>
      </c>
      <c r="N158" s="42">
        <v>0</v>
      </c>
      <c r="O158" s="54">
        <f t="shared" si="22"/>
        <v>2000</v>
      </c>
      <c r="P158" s="55">
        <v>250.00000000000006</v>
      </c>
      <c r="Q158" s="51">
        <f t="shared" ref="Q158:Q169" si="24">SUM(H158:P158)</f>
        <v>10250</v>
      </c>
      <c r="R158" s="79">
        <v>1928.3300000000004</v>
      </c>
      <c r="S158" s="82">
        <f t="shared" si="18"/>
        <v>8321.67</v>
      </c>
      <c r="T158" s="59" t="str">
        <f t="shared" si="23"/>
        <v>NO APLICA</v>
      </c>
      <c r="V158" s="80" t="s">
        <v>144</v>
      </c>
      <c r="W158" s="69">
        <f t="shared" si="19"/>
        <v>0</v>
      </c>
    </row>
    <row r="159" spans="1:24" s="8" customFormat="1" ht="45" customHeight="1" x14ac:dyDescent="0.25">
      <c r="A159" s="104">
        <v>148</v>
      </c>
      <c r="B159" s="101" t="s">
        <v>6</v>
      </c>
      <c r="C159" s="85" t="s">
        <v>308</v>
      </c>
      <c r="D159" s="31" t="s">
        <v>229</v>
      </c>
      <c r="E159" s="58" t="s">
        <v>158</v>
      </c>
      <c r="F159" s="31" t="s">
        <v>255</v>
      </c>
      <c r="G159" s="84">
        <v>5500</v>
      </c>
      <c r="H159" s="54">
        <v>5500</v>
      </c>
      <c r="I159" s="54">
        <v>0</v>
      </c>
      <c r="J159" s="54">
        <v>0</v>
      </c>
      <c r="K159" s="42">
        <v>0</v>
      </c>
      <c r="L159" s="42">
        <v>0</v>
      </c>
      <c r="M159" s="42">
        <v>0</v>
      </c>
      <c r="N159" s="42">
        <v>0</v>
      </c>
      <c r="O159" s="54">
        <f t="shared" si="22"/>
        <v>1375</v>
      </c>
      <c r="P159" s="55">
        <v>250.00000000000006</v>
      </c>
      <c r="Q159" s="51">
        <f t="shared" si="24"/>
        <v>7125</v>
      </c>
      <c r="R159" s="79">
        <v>3507.13</v>
      </c>
      <c r="S159" s="82">
        <f t="shared" si="18"/>
        <v>3617.87</v>
      </c>
      <c r="T159" s="59" t="str">
        <f t="shared" si="23"/>
        <v>NO APLICA</v>
      </c>
      <c r="V159" s="80" t="s">
        <v>144</v>
      </c>
      <c r="W159" s="69">
        <f t="shared" si="19"/>
        <v>0</v>
      </c>
    </row>
    <row r="160" spans="1:24" s="8" customFormat="1" ht="45" customHeight="1" x14ac:dyDescent="0.25">
      <c r="A160" s="104">
        <v>149</v>
      </c>
      <c r="B160" s="101" t="s">
        <v>6</v>
      </c>
      <c r="C160" s="60" t="s">
        <v>131</v>
      </c>
      <c r="D160" s="60" t="s">
        <v>307</v>
      </c>
      <c r="E160" s="60" t="s">
        <v>307</v>
      </c>
      <c r="F160" s="31" t="s">
        <v>157</v>
      </c>
      <c r="G160" s="84">
        <v>8000</v>
      </c>
      <c r="H160" s="54">
        <v>8000</v>
      </c>
      <c r="I160" s="54">
        <v>0</v>
      </c>
      <c r="J160" s="54">
        <v>0</v>
      </c>
      <c r="K160" s="42">
        <v>0</v>
      </c>
      <c r="L160" s="42">
        <v>0</v>
      </c>
      <c r="M160" s="42">
        <v>0</v>
      </c>
      <c r="N160" s="42">
        <v>0</v>
      </c>
      <c r="O160" s="54">
        <f t="shared" si="22"/>
        <v>2000</v>
      </c>
      <c r="P160" s="55">
        <v>250.00000000000006</v>
      </c>
      <c r="Q160" s="51">
        <f t="shared" si="24"/>
        <v>10250</v>
      </c>
      <c r="R160" s="79">
        <v>1928.33</v>
      </c>
      <c r="S160" s="82">
        <f t="shared" si="18"/>
        <v>8321.67</v>
      </c>
      <c r="T160" s="59" t="str">
        <f t="shared" si="23"/>
        <v>NO APLICA</v>
      </c>
      <c r="V160" s="80" t="s">
        <v>144</v>
      </c>
      <c r="W160" s="69">
        <f t="shared" si="19"/>
        <v>0</v>
      </c>
    </row>
    <row r="161" spans="1:23" s="8" customFormat="1" ht="45" customHeight="1" x14ac:dyDescent="0.25">
      <c r="A161" s="104">
        <v>150</v>
      </c>
      <c r="B161" s="101" t="s">
        <v>6</v>
      </c>
      <c r="C161" s="60" t="s">
        <v>135</v>
      </c>
      <c r="D161" s="60" t="s">
        <v>63</v>
      </c>
      <c r="E161" s="60" t="s">
        <v>170</v>
      </c>
      <c r="F161" s="31" t="s">
        <v>170</v>
      </c>
      <c r="G161" s="84">
        <v>6000</v>
      </c>
      <c r="H161" s="54">
        <v>6000</v>
      </c>
      <c r="I161" s="54">
        <v>0</v>
      </c>
      <c r="J161" s="54">
        <v>0</v>
      </c>
      <c r="K161" s="42">
        <v>0</v>
      </c>
      <c r="L161" s="42">
        <v>0</v>
      </c>
      <c r="M161" s="42">
        <v>0</v>
      </c>
      <c r="N161" s="42">
        <v>0</v>
      </c>
      <c r="O161" s="54">
        <f t="shared" si="22"/>
        <v>1500</v>
      </c>
      <c r="P161" s="55">
        <v>250.00000000000006</v>
      </c>
      <c r="Q161" s="51">
        <f t="shared" si="24"/>
        <v>7750</v>
      </c>
      <c r="R161" s="79">
        <v>3084</v>
      </c>
      <c r="S161" s="82">
        <f t="shared" si="18"/>
        <v>4666</v>
      </c>
      <c r="T161" s="59" t="str">
        <f t="shared" si="23"/>
        <v>NO APLICA</v>
      </c>
      <c r="V161" s="80" t="s">
        <v>144</v>
      </c>
      <c r="W161" s="69">
        <f t="shared" si="19"/>
        <v>0</v>
      </c>
    </row>
    <row r="162" spans="1:23" s="8" customFormat="1" ht="45" customHeight="1" x14ac:dyDescent="0.25">
      <c r="A162" s="104">
        <v>151</v>
      </c>
      <c r="B162" s="101" t="s">
        <v>6</v>
      </c>
      <c r="C162" s="60" t="s">
        <v>306</v>
      </c>
      <c r="D162" s="60" t="s">
        <v>9</v>
      </c>
      <c r="E162" s="60" t="s">
        <v>158</v>
      </c>
      <c r="F162" s="31" t="s">
        <v>168</v>
      </c>
      <c r="G162" s="84">
        <v>4500</v>
      </c>
      <c r="H162" s="54">
        <v>4500</v>
      </c>
      <c r="I162" s="54">
        <v>0</v>
      </c>
      <c r="J162" s="54">
        <v>0</v>
      </c>
      <c r="K162" s="42">
        <v>0</v>
      </c>
      <c r="L162" s="42">
        <v>0</v>
      </c>
      <c r="M162" s="42">
        <v>0</v>
      </c>
      <c r="N162" s="42">
        <v>0</v>
      </c>
      <c r="O162" s="54">
        <f t="shared" si="22"/>
        <v>1125</v>
      </c>
      <c r="P162" s="55">
        <v>250</v>
      </c>
      <c r="Q162" s="51">
        <f t="shared" ref="Q162:Q163" si="25">SUM(H162:P162)</f>
        <v>5875</v>
      </c>
      <c r="R162" s="79">
        <v>896.15</v>
      </c>
      <c r="S162" s="82">
        <f t="shared" ref="S162:S163" si="26">Q162-R162</f>
        <v>4978.8500000000004</v>
      </c>
      <c r="T162" s="59" t="str">
        <f t="shared" si="23"/>
        <v>NO APLICA</v>
      </c>
      <c r="V162" s="80" t="s">
        <v>144</v>
      </c>
      <c r="W162" s="69">
        <f t="shared" ref="W162:W183" si="27">SUM(X162:AE162)</f>
        <v>0</v>
      </c>
    </row>
    <row r="163" spans="1:23" s="8" customFormat="1" ht="45" customHeight="1" x14ac:dyDescent="0.25">
      <c r="A163" s="104">
        <v>152</v>
      </c>
      <c r="B163" s="101" t="s">
        <v>6</v>
      </c>
      <c r="C163" s="60" t="s">
        <v>309</v>
      </c>
      <c r="D163" s="31" t="s">
        <v>310</v>
      </c>
      <c r="E163" s="86" t="s">
        <v>158</v>
      </c>
      <c r="F163" s="31" t="s">
        <v>174</v>
      </c>
      <c r="G163" s="84">
        <v>5500</v>
      </c>
      <c r="H163" s="54">
        <v>5500</v>
      </c>
      <c r="I163" s="54">
        <v>0</v>
      </c>
      <c r="J163" s="54">
        <v>0</v>
      </c>
      <c r="K163" s="42">
        <v>0</v>
      </c>
      <c r="L163" s="42">
        <v>0</v>
      </c>
      <c r="M163" s="42">
        <v>0</v>
      </c>
      <c r="N163" s="42">
        <v>0</v>
      </c>
      <c r="O163" s="54">
        <f t="shared" ref="O163" si="28">H163*25%</f>
        <v>1375</v>
      </c>
      <c r="P163" s="55">
        <v>250</v>
      </c>
      <c r="Q163" s="51">
        <f t="shared" si="25"/>
        <v>7125</v>
      </c>
      <c r="R163" s="79">
        <v>1294.48</v>
      </c>
      <c r="S163" s="82">
        <f t="shared" si="26"/>
        <v>5830.52</v>
      </c>
      <c r="T163" s="59" t="str">
        <f t="shared" si="23"/>
        <v>NO APLICA</v>
      </c>
      <c r="V163" s="80" t="s">
        <v>144</v>
      </c>
      <c r="W163" s="69">
        <f t="shared" si="27"/>
        <v>0</v>
      </c>
    </row>
    <row r="164" spans="1:23" s="8" customFormat="1" ht="45" customHeight="1" x14ac:dyDescent="0.25">
      <c r="A164" s="104">
        <v>153</v>
      </c>
      <c r="B164" s="101" t="s">
        <v>6</v>
      </c>
      <c r="C164" s="31" t="s">
        <v>268</v>
      </c>
      <c r="D164" s="31" t="s">
        <v>320</v>
      </c>
      <c r="E164" s="86" t="s">
        <v>159</v>
      </c>
      <c r="F164" s="86" t="s">
        <v>287</v>
      </c>
      <c r="G164" s="84">
        <v>8000</v>
      </c>
      <c r="H164" s="54">
        <v>8000</v>
      </c>
      <c r="I164" s="54">
        <v>0</v>
      </c>
      <c r="J164" s="54">
        <v>0</v>
      </c>
      <c r="K164" s="42">
        <v>0</v>
      </c>
      <c r="L164" s="42">
        <v>0</v>
      </c>
      <c r="M164" s="42">
        <v>0</v>
      </c>
      <c r="N164" s="42">
        <v>0</v>
      </c>
      <c r="O164" s="54">
        <f t="shared" ref="O164:O169" si="29">H164*25%</f>
        <v>2000</v>
      </c>
      <c r="P164" s="55">
        <v>250</v>
      </c>
      <c r="Q164" s="51">
        <f t="shared" si="24"/>
        <v>10250</v>
      </c>
      <c r="R164" s="83">
        <v>6659.6100000000006</v>
      </c>
      <c r="S164" s="82">
        <f t="shared" ref="S164:S169" si="30">Q164-R164</f>
        <v>3590.3899999999994</v>
      </c>
      <c r="T164" s="59" t="str">
        <f t="shared" si="23"/>
        <v>NO APLICA</v>
      </c>
      <c r="V164" s="80" t="s">
        <v>144</v>
      </c>
      <c r="W164" s="69">
        <f t="shared" si="27"/>
        <v>0</v>
      </c>
    </row>
    <row r="165" spans="1:23" s="8" customFormat="1" ht="45" customHeight="1" x14ac:dyDescent="0.25">
      <c r="A165" s="104">
        <v>154</v>
      </c>
      <c r="B165" s="101" t="s">
        <v>6</v>
      </c>
      <c r="C165" s="31" t="s">
        <v>314</v>
      </c>
      <c r="D165" s="31" t="s">
        <v>319</v>
      </c>
      <c r="E165" s="86" t="s">
        <v>158</v>
      </c>
      <c r="F165" s="31" t="s">
        <v>174</v>
      </c>
      <c r="G165" s="84">
        <v>5000</v>
      </c>
      <c r="H165" s="54">
        <v>5000</v>
      </c>
      <c r="I165" s="54">
        <v>0</v>
      </c>
      <c r="J165" s="54">
        <v>0</v>
      </c>
      <c r="K165" s="42">
        <v>0</v>
      </c>
      <c r="L165" s="42">
        <v>0</v>
      </c>
      <c r="M165" s="42">
        <v>0</v>
      </c>
      <c r="N165" s="42">
        <v>0</v>
      </c>
      <c r="O165" s="54">
        <f t="shared" si="29"/>
        <v>1250</v>
      </c>
      <c r="P165" s="55">
        <v>250</v>
      </c>
      <c r="Q165" s="51">
        <f t="shared" si="24"/>
        <v>6500</v>
      </c>
      <c r="R165" s="83">
        <v>1075.83</v>
      </c>
      <c r="S165" s="82">
        <f t="shared" si="30"/>
        <v>5424.17</v>
      </c>
      <c r="T165" s="59" t="str">
        <f t="shared" si="23"/>
        <v>NO APLICA</v>
      </c>
      <c r="V165" s="80" t="s">
        <v>144</v>
      </c>
      <c r="W165" s="69">
        <f t="shared" si="27"/>
        <v>0</v>
      </c>
    </row>
    <row r="166" spans="1:23" s="8" customFormat="1" ht="45" customHeight="1" x14ac:dyDescent="0.25">
      <c r="A166" s="104">
        <v>155</v>
      </c>
      <c r="B166" s="101" t="s">
        <v>6</v>
      </c>
      <c r="C166" s="31" t="s">
        <v>315</v>
      </c>
      <c r="D166" s="31" t="s">
        <v>320</v>
      </c>
      <c r="E166" s="86" t="s">
        <v>159</v>
      </c>
      <c r="F166" s="31" t="s">
        <v>287</v>
      </c>
      <c r="G166" s="84">
        <v>8000</v>
      </c>
      <c r="H166" s="54">
        <v>8000</v>
      </c>
      <c r="I166" s="54">
        <v>0</v>
      </c>
      <c r="J166" s="54">
        <v>0</v>
      </c>
      <c r="K166" s="42">
        <v>0</v>
      </c>
      <c r="L166" s="42">
        <v>0</v>
      </c>
      <c r="M166" s="42">
        <v>0</v>
      </c>
      <c r="N166" s="42">
        <v>0</v>
      </c>
      <c r="O166" s="54">
        <f t="shared" si="29"/>
        <v>2000</v>
      </c>
      <c r="P166" s="55">
        <v>250</v>
      </c>
      <c r="Q166" s="51">
        <f t="shared" si="24"/>
        <v>10250</v>
      </c>
      <c r="R166" s="83">
        <v>1928.33</v>
      </c>
      <c r="S166" s="82">
        <f t="shared" si="30"/>
        <v>8321.67</v>
      </c>
      <c r="T166" s="59" t="str">
        <f t="shared" si="23"/>
        <v>NO APLICA</v>
      </c>
      <c r="V166" s="80" t="s">
        <v>144</v>
      </c>
      <c r="W166" s="69">
        <f t="shared" si="27"/>
        <v>0</v>
      </c>
    </row>
    <row r="167" spans="1:23" s="8" customFormat="1" ht="45" customHeight="1" x14ac:dyDescent="0.25">
      <c r="A167" s="104">
        <v>156</v>
      </c>
      <c r="B167" s="101" t="s">
        <v>6</v>
      </c>
      <c r="C167" s="31" t="s">
        <v>316</v>
      </c>
      <c r="D167" s="31" t="s">
        <v>321</v>
      </c>
      <c r="E167" s="86" t="s">
        <v>158</v>
      </c>
      <c r="F167" s="31" t="s">
        <v>174</v>
      </c>
      <c r="G167" s="84">
        <v>5500</v>
      </c>
      <c r="H167" s="54">
        <v>5500</v>
      </c>
      <c r="I167" s="54">
        <v>0</v>
      </c>
      <c r="J167" s="54">
        <v>0</v>
      </c>
      <c r="K167" s="42">
        <v>0</v>
      </c>
      <c r="L167" s="42">
        <v>0</v>
      </c>
      <c r="M167" s="42">
        <v>0</v>
      </c>
      <c r="N167" s="42">
        <v>0</v>
      </c>
      <c r="O167" s="54">
        <f t="shared" si="29"/>
        <v>1375</v>
      </c>
      <c r="P167" s="55">
        <v>250</v>
      </c>
      <c r="Q167" s="51">
        <f t="shared" si="24"/>
        <v>7125</v>
      </c>
      <c r="R167" s="83">
        <v>1202.08</v>
      </c>
      <c r="S167" s="82">
        <f t="shared" si="30"/>
        <v>5922.92</v>
      </c>
      <c r="T167" s="59" t="str">
        <f t="shared" si="23"/>
        <v>NO APLICA</v>
      </c>
      <c r="V167" s="80" t="s">
        <v>144</v>
      </c>
      <c r="W167" s="69">
        <f t="shared" si="27"/>
        <v>0</v>
      </c>
    </row>
    <row r="168" spans="1:23" s="8" customFormat="1" ht="45" customHeight="1" x14ac:dyDescent="0.25">
      <c r="A168" s="104">
        <v>157</v>
      </c>
      <c r="B168" s="101" t="s">
        <v>6</v>
      </c>
      <c r="C168" s="31" t="s">
        <v>317</v>
      </c>
      <c r="D168" s="31" t="s">
        <v>279</v>
      </c>
      <c r="E168" s="31" t="s">
        <v>167</v>
      </c>
      <c r="F168" s="31" t="s">
        <v>167</v>
      </c>
      <c r="G168" s="84">
        <v>8000</v>
      </c>
      <c r="H168" s="54">
        <v>8000</v>
      </c>
      <c r="I168" s="54">
        <v>0</v>
      </c>
      <c r="J168" s="54">
        <v>0</v>
      </c>
      <c r="K168" s="42">
        <v>0</v>
      </c>
      <c r="L168" s="42">
        <v>0</v>
      </c>
      <c r="M168" s="42">
        <v>0</v>
      </c>
      <c r="N168" s="42">
        <v>0</v>
      </c>
      <c r="O168" s="54">
        <f t="shared" si="29"/>
        <v>2000</v>
      </c>
      <c r="P168" s="55">
        <v>250</v>
      </c>
      <c r="Q168" s="51">
        <f t="shared" si="24"/>
        <v>10250</v>
      </c>
      <c r="R168" s="83">
        <v>4657.01</v>
      </c>
      <c r="S168" s="82">
        <f t="shared" si="30"/>
        <v>5592.99</v>
      </c>
      <c r="T168" s="59" t="str">
        <f t="shared" si="23"/>
        <v>NO APLICA</v>
      </c>
      <c r="V168" s="80" t="s">
        <v>144</v>
      </c>
      <c r="W168" s="69">
        <f t="shared" si="27"/>
        <v>0</v>
      </c>
    </row>
    <row r="169" spans="1:23" s="8" customFormat="1" ht="45" customHeight="1" x14ac:dyDescent="0.25">
      <c r="A169" s="104">
        <v>158</v>
      </c>
      <c r="B169" s="102" t="s">
        <v>6</v>
      </c>
      <c r="C169" s="85" t="s">
        <v>318</v>
      </c>
      <c r="D169" s="85" t="s">
        <v>322</v>
      </c>
      <c r="E169" s="87" t="s">
        <v>158</v>
      </c>
      <c r="F169" s="87" t="s">
        <v>158</v>
      </c>
      <c r="G169" s="88">
        <v>7000</v>
      </c>
      <c r="H169" s="89">
        <v>7000</v>
      </c>
      <c r="I169" s="89">
        <v>0</v>
      </c>
      <c r="J169" s="89">
        <v>0</v>
      </c>
      <c r="K169" s="90">
        <v>0</v>
      </c>
      <c r="L169" s="90">
        <v>0</v>
      </c>
      <c r="M169" s="90">
        <v>0</v>
      </c>
      <c r="N169" s="90">
        <v>0</v>
      </c>
      <c r="O169" s="89">
        <f t="shared" si="29"/>
        <v>1750</v>
      </c>
      <c r="P169" s="91">
        <v>250</v>
      </c>
      <c r="Q169" s="92">
        <f t="shared" si="24"/>
        <v>9000</v>
      </c>
      <c r="R169" s="93">
        <v>1663.96</v>
      </c>
      <c r="S169" s="94">
        <f t="shared" si="30"/>
        <v>7336.04</v>
      </c>
      <c r="T169" s="59" t="str">
        <f t="shared" si="23"/>
        <v>NO APLICA</v>
      </c>
      <c r="V169" s="80" t="s">
        <v>144</v>
      </c>
      <c r="W169" s="69">
        <f t="shared" si="27"/>
        <v>0</v>
      </c>
    </row>
    <row r="170" spans="1:23" s="8" customFormat="1" ht="45" customHeight="1" x14ac:dyDescent="0.25">
      <c r="A170" s="104">
        <v>159</v>
      </c>
      <c r="B170" s="102" t="s">
        <v>6</v>
      </c>
      <c r="C170" s="85" t="s">
        <v>325</v>
      </c>
      <c r="D170" s="85" t="s">
        <v>337</v>
      </c>
      <c r="E170" s="87" t="s">
        <v>166</v>
      </c>
      <c r="F170" s="85" t="s">
        <v>166</v>
      </c>
      <c r="G170" s="88">
        <v>7000</v>
      </c>
      <c r="H170" s="89">
        <v>10387.1</v>
      </c>
      <c r="I170" s="89">
        <v>0</v>
      </c>
      <c r="J170" s="89">
        <v>556.45000000000005</v>
      </c>
      <c r="K170" s="90">
        <v>0</v>
      </c>
      <c r="L170" s="90">
        <v>0</v>
      </c>
      <c r="M170" s="90">
        <v>0</v>
      </c>
      <c r="N170" s="90">
        <v>0</v>
      </c>
      <c r="O170" s="89">
        <v>2596.7750000000001</v>
      </c>
      <c r="P170" s="91">
        <v>370.97</v>
      </c>
      <c r="Q170" s="92">
        <f t="shared" ref="Q170:Q180" si="31">SUM(H170:P170)</f>
        <v>13911.295</v>
      </c>
      <c r="R170" s="93">
        <v>2493.8752500000001</v>
      </c>
      <c r="S170" s="94">
        <f t="shared" ref="S170:S180" si="32">Q170-R170</f>
        <v>11417.419750000001</v>
      </c>
      <c r="T170" s="59" t="str">
        <f t="shared" si="23"/>
        <v>NO APLICA</v>
      </c>
      <c r="V170" s="80" t="s">
        <v>144</v>
      </c>
      <c r="W170" s="69">
        <f t="shared" si="27"/>
        <v>0</v>
      </c>
    </row>
    <row r="171" spans="1:23" s="8" customFormat="1" ht="45" customHeight="1" x14ac:dyDescent="0.25">
      <c r="A171" s="104">
        <v>160</v>
      </c>
      <c r="B171" s="102" t="s">
        <v>6</v>
      </c>
      <c r="C171" s="85" t="s">
        <v>326</v>
      </c>
      <c r="D171" s="85" t="s">
        <v>12</v>
      </c>
      <c r="E171" s="87" t="s">
        <v>174</v>
      </c>
      <c r="F171" s="85" t="s">
        <v>174</v>
      </c>
      <c r="G171" s="88">
        <v>3000</v>
      </c>
      <c r="H171" s="89">
        <v>4451.6099999999997</v>
      </c>
      <c r="I171" s="89">
        <v>0</v>
      </c>
      <c r="J171" s="89"/>
      <c r="K171" s="90">
        <v>0</v>
      </c>
      <c r="L171" s="90">
        <v>0</v>
      </c>
      <c r="M171" s="90">
        <v>0</v>
      </c>
      <c r="N171" s="90">
        <v>0</v>
      </c>
      <c r="O171" s="89">
        <v>1112.9024999999999</v>
      </c>
      <c r="P171" s="91">
        <v>370.97</v>
      </c>
      <c r="Q171" s="92">
        <f t="shared" si="31"/>
        <v>5935.4825000000001</v>
      </c>
      <c r="R171" s="93">
        <v>779.03174999999999</v>
      </c>
      <c r="S171" s="94">
        <f t="shared" si="32"/>
        <v>5156.45075</v>
      </c>
      <c r="T171" s="59" t="str">
        <f t="shared" si="23"/>
        <v>NO APLICA</v>
      </c>
      <c r="V171" s="80" t="s">
        <v>144</v>
      </c>
      <c r="W171" s="69">
        <f t="shared" si="27"/>
        <v>0</v>
      </c>
    </row>
    <row r="172" spans="1:23" s="8" customFormat="1" ht="45" customHeight="1" x14ac:dyDescent="0.25">
      <c r="A172" s="104">
        <v>161</v>
      </c>
      <c r="B172" s="102" t="s">
        <v>6</v>
      </c>
      <c r="C172" s="85" t="s">
        <v>327</v>
      </c>
      <c r="D172" s="85" t="s">
        <v>9</v>
      </c>
      <c r="E172" s="87" t="s">
        <v>174</v>
      </c>
      <c r="F172" s="85" t="s">
        <v>174</v>
      </c>
      <c r="G172" s="88">
        <v>4500</v>
      </c>
      <c r="H172" s="89">
        <v>6677.42</v>
      </c>
      <c r="I172" s="89">
        <v>0</v>
      </c>
      <c r="J172" s="89"/>
      <c r="K172" s="90">
        <v>0</v>
      </c>
      <c r="L172" s="90">
        <v>0</v>
      </c>
      <c r="M172" s="90">
        <v>0</v>
      </c>
      <c r="N172" s="90">
        <v>0</v>
      </c>
      <c r="O172" s="89">
        <v>1669.355</v>
      </c>
      <c r="P172" s="91">
        <v>370.97</v>
      </c>
      <c r="Q172" s="92">
        <f t="shared" si="31"/>
        <v>8717.744999999999</v>
      </c>
      <c r="R172" s="93">
        <v>1304.4162500000002</v>
      </c>
      <c r="S172" s="94">
        <f t="shared" si="32"/>
        <v>7413.3287499999988</v>
      </c>
      <c r="T172" s="59" t="str">
        <f t="shared" si="23"/>
        <v>NO APLICA</v>
      </c>
      <c r="V172" s="80" t="s">
        <v>144</v>
      </c>
      <c r="W172" s="69">
        <f t="shared" si="27"/>
        <v>0</v>
      </c>
    </row>
    <row r="173" spans="1:23" s="8" customFormat="1" ht="45" customHeight="1" x14ac:dyDescent="0.25">
      <c r="A173" s="104">
        <v>162</v>
      </c>
      <c r="B173" s="102" t="s">
        <v>6</v>
      </c>
      <c r="C173" s="85" t="s">
        <v>328</v>
      </c>
      <c r="D173" s="85" t="s">
        <v>9</v>
      </c>
      <c r="E173" s="87" t="s">
        <v>174</v>
      </c>
      <c r="F173" s="85" t="s">
        <v>174</v>
      </c>
      <c r="G173" s="88">
        <v>4500</v>
      </c>
      <c r="H173" s="89">
        <v>6677.42</v>
      </c>
      <c r="I173" s="89">
        <v>0</v>
      </c>
      <c r="J173" s="89"/>
      <c r="K173" s="90">
        <v>0</v>
      </c>
      <c r="L173" s="90">
        <v>0</v>
      </c>
      <c r="M173" s="90">
        <v>0</v>
      </c>
      <c r="N173" s="90">
        <v>0</v>
      </c>
      <c r="O173" s="89">
        <v>1669.355</v>
      </c>
      <c r="P173" s="91">
        <v>370.97</v>
      </c>
      <c r="Q173" s="92">
        <f t="shared" si="31"/>
        <v>8717.744999999999</v>
      </c>
      <c r="R173" s="93">
        <v>1304.4162500000002</v>
      </c>
      <c r="S173" s="94">
        <f t="shared" si="32"/>
        <v>7413.3287499999988</v>
      </c>
      <c r="T173" s="59" t="str">
        <f t="shared" si="23"/>
        <v>NO APLICA</v>
      </c>
      <c r="V173" s="80" t="s">
        <v>144</v>
      </c>
      <c r="W173" s="69">
        <f t="shared" si="27"/>
        <v>0</v>
      </c>
    </row>
    <row r="174" spans="1:23" s="8" customFormat="1" ht="45" customHeight="1" x14ac:dyDescent="0.25">
      <c r="A174" s="104">
        <v>163</v>
      </c>
      <c r="B174" s="102" t="s">
        <v>6</v>
      </c>
      <c r="C174" s="85" t="s">
        <v>329</v>
      </c>
      <c r="D174" s="85" t="s">
        <v>63</v>
      </c>
      <c r="E174" s="87" t="s">
        <v>176</v>
      </c>
      <c r="F174" s="85" t="s">
        <v>176</v>
      </c>
      <c r="G174" s="88">
        <v>6000</v>
      </c>
      <c r="H174" s="89">
        <v>8903.23</v>
      </c>
      <c r="I174" s="89">
        <v>0</v>
      </c>
      <c r="J174" s="89"/>
      <c r="K174" s="90">
        <v>0</v>
      </c>
      <c r="L174" s="90">
        <v>0</v>
      </c>
      <c r="M174" s="90">
        <v>0</v>
      </c>
      <c r="N174" s="90">
        <v>0</v>
      </c>
      <c r="O174" s="89">
        <v>2225.8074999999999</v>
      </c>
      <c r="P174" s="91">
        <v>370.97</v>
      </c>
      <c r="Q174" s="92">
        <f t="shared" si="31"/>
        <v>11500.007499999998</v>
      </c>
      <c r="R174" s="93">
        <v>1908.9660000000001</v>
      </c>
      <c r="S174" s="94">
        <f t="shared" si="32"/>
        <v>9591.0414999999975</v>
      </c>
      <c r="T174" s="59" t="str">
        <f t="shared" si="23"/>
        <v>NO APLICA</v>
      </c>
      <c r="V174" s="80" t="s">
        <v>144</v>
      </c>
      <c r="W174" s="69">
        <f t="shared" si="27"/>
        <v>0</v>
      </c>
    </row>
    <row r="175" spans="1:23" s="8" customFormat="1" ht="45" customHeight="1" x14ac:dyDescent="0.25">
      <c r="A175" s="104">
        <v>164</v>
      </c>
      <c r="B175" s="102" t="s">
        <v>6</v>
      </c>
      <c r="C175" s="85" t="s">
        <v>330</v>
      </c>
      <c r="D175" s="85" t="s">
        <v>63</v>
      </c>
      <c r="E175" s="87" t="s">
        <v>167</v>
      </c>
      <c r="F175" s="85" t="s">
        <v>167</v>
      </c>
      <c r="G175" s="88">
        <v>6000</v>
      </c>
      <c r="H175" s="89">
        <v>8903.23</v>
      </c>
      <c r="I175" s="89">
        <v>0</v>
      </c>
      <c r="J175" s="89"/>
      <c r="K175" s="90">
        <v>0</v>
      </c>
      <c r="L175" s="90">
        <v>0</v>
      </c>
      <c r="M175" s="90">
        <v>0</v>
      </c>
      <c r="N175" s="90">
        <v>0</v>
      </c>
      <c r="O175" s="89">
        <v>2225.8074999999999</v>
      </c>
      <c r="P175" s="91">
        <v>370.97</v>
      </c>
      <c r="Q175" s="92">
        <f t="shared" si="31"/>
        <v>11500.007499999998</v>
      </c>
      <c r="R175" s="93">
        <v>1908.9660000000001</v>
      </c>
      <c r="S175" s="94">
        <f t="shared" si="32"/>
        <v>9591.0414999999975</v>
      </c>
      <c r="T175" s="59" t="str">
        <f t="shared" si="23"/>
        <v>NO APLICA</v>
      </c>
      <c r="V175" s="80" t="s">
        <v>144</v>
      </c>
      <c r="W175" s="69">
        <f t="shared" si="27"/>
        <v>0</v>
      </c>
    </row>
    <row r="176" spans="1:23" s="8" customFormat="1" ht="45" customHeight="1" x14ac:dyDescent="0.25">
      <c r="A176" s="104">
        <v>165</v>
      </c>
      <c r="B176" s="102" t="s">
        <v>6</v>
      </c>
      <c r="C176" s="85" t="s">
        <v>331</v>
      </c>
      <c r="D176" s="85" t="s">
        <v>338</v>
      </c>
      <c r="E176" s="87" t="s">
        <v>148</v>
      </c>
      <c r="F176" s="85" t="s">
        <v>148</v>
      </c>
      <c r="G176" s="88">
        <v>8000</v>
      </c>
      <c r="H176" s="89">
        <v>11870.970000000001</v>
      </c>
      <c r="I176" s="89">
        <v>0</v>
      </c>
      <c r="J176" s="89"/>
      <c r="K176" s="90">
        <v>0</v>
      </c>
      <c r="L176" s="90">
        <v>0</v>
      </c>
      <c r="M176" s="90">
        <v>0</v>
      </c>
      <c r="N176" s="90">
        <v>0</v>
      </c>
      <c r="O176" s="89">
        <v>2967.7425000000003</v>
      </c>
      <c r="P176" s="91">
        <v>370.97</v>
      </c>
      <c r="Q176" s="92">
        <f t="shared" si="31"/>
        <v>15209.682500000001</v>
      </c>
      <c r="R176" s="93">
        <v>2750.9111250000005</v>
      </c>
      <c r="S176" s="94">
        <f t="shared" si="32"/>
        <v>12458.771375</v>
      </c>
      <c r="T176" s="59" t="str">
        <f t="shared" si="23"/>
        <v>NO APLICA</v>
      </c>
      <c r="V176" s="80" t="s">
        <v>144</v>
      </c>
      <c r="W176" s="69">
        <f t="shared" si="27"/>
        <v>0</v>
      </c>
    </row>
    <row r="177" spans="1:396" s="8" customFormat="1" ht="45" customHeight="1" x14ac:dyDescent="0.25">
      <c r="A177" s="104">
        <v>166</v>
      </c>
      <c r="B177" s="102" t="s">
        <v>6</v>
      </c>
      <c r="C177" s="85" t="s">
        <v>332</v>
      </c>
      <c r="D177" s="85" t="s">
        <v>338</v>
      </c>
      <c r="E177" s="87" t="s">
        <v>148</v>
      </c>
      <c r="F177" s="85" t="s">
        <v>148</v>
      </c>
      <c r="G177" s="88">
        <v>8000</v>
      </c>
      <c r="H177" s="89">
        <v>0</v>
      </c>
      <c r="I177" s="89">
        <v>0</v>
      </c>
      <c r="J177" s="89"/>
      <c r="K177" s="90">
        <v>0</v>
      </c>
      <c r="L177" s="90">
        <v>0</v>
      </c>
      <c r="M177" s="90">
        <v>0</v>
      </c>
      <c r="N177" s="90">
        <v>0</v>
      </c>
      <c r="O177" s="89">
        <v>0</v>
      </c>
      <c r="P177" s="91">
        <v>0</v>
      </c>
      <c r="Q177" s="92">
        <f t="shared" si="31"/>
        <v>0</v>
      </c>
      <c r="R177" s="93">
        <v>228.33</v>
      </c>
      <c r="S177" s="94">
        <f t="shared" si="32"/>
        <v>-228.33</v>
      </c>
      <c r="T177" s="59" t="str">
        <f t="shared" si="23"/>
        <v>NO APLICA</v>
      </c>
      <c r="V177" s="80" t="s">
        <v>144</v>
      </c>
      <c r="W177" s="69">
        <f t="shared" si="27"/>
        <v>0</v>
      </c>
    </row>
    <row r="178" spans="1:396" s="8" customFormat="1" ht="45" customHeight="1" x14ac:dyDescent="0.25">
      <c r="A178" s="104">
        <v>167</v>
      </c>
      <c r="B178" s="102" t="s">
        <v>6</v>
      </c>
      <c r="C178" s="85" t="s">
        <v>333</v>
      </c>
      <c r="D178" s="85" t="s">
        <v>339</v>
      </c>
      <c r="E178" s="87" t="s">
        <v>148</v>
      </c>
      <c r="F178" s="85" t="s">
        <v>148</v>
      </c>
      <c r="G178" s="88">
        <v>8000</v>
      </c>
      <c r="H178" s="89">
        <v>11870.970000000001</v>
      </c>
      <c r="I178" s="89">
        <v>0</v>
      </c>
      <c r="J178" s="89"/>
      <c r="K178" s="90">
        <v>0</v>
      </c>
      <c r="L178" s="90">
        <v>0</v>
      </c>
      <c r="M178" s="90">
        <v>0</v>
      </c>
      <c r="N178" s="90">
        <v>0</v>
      </c>
      <c r="O178" s="89">
        <v>2967.7425000000003</v>
      </c>
      <c r="P178" s="91">
        <v>370.97</v>
      </c>
      <c r="Q178" s="92">
        <f t="shared" si="31"/>
        <v>15209.682500000001</v>
      </c>
      <c r="R178" s="93">
        <v>2750.9111250000005</v>
      </c>
      <c r="S178" s="94">
        <f t="shared" si="32"/>
        <v>12458.771375</v>
      </c>
      <c r="T178" s="59" t="str">
        <f t="shared" si="23"/>
        <v>NO APLICA</v>
      </c>
      <c r="V178" s="80" t="s">
        <v>144</v>
      </c>
      <c r="W178" s="69">
        <f t="shared" si="27"/>
        <v>0</v>
      </c>
    </row>
    <row r="179" spans="1:396" s="8" customFormat="1" ht="45" customHeight="1" x14ac:dyDescent="0.25">
      <c r="A179" s="104">
        <v>168</v>
      </c>
      <c r="B179" s="102" t="s">
        <v>6</v>
      </c>
      <c r="C179" s="85" t="s">
        <v>312</v>
      </c>
      <c r="D179" s="85" t="s">
        <v>70</v>
      </c>
      <c r="E179" s="87" t="s">
        <v>165</v>
      </c>
      <c r="F179" s="85" t="s">
        <v>165</v>
      </c>
      <c r="G179" s="88">
        <v>8000</v>
      </c>
      <c r="H179" s="89">
        <v>11612.900000000001</v>
      </c>
      <c r="I179" s="89">
        <v>0</v>
      </c>
      <c r="J179" s="89"/>
      <c r="K179" s="90">
        <v>0</v>
      </c>
      <c r="L179" s="90">
        <v>0</v>
      </c>
      <c r="M179" s="90">
        <v>0</v>
      </c>
      <c r="N179" s="90">
        <v>0</v>
      </c>
      <c r="O179" s="89">
        <v>2903.2250000000004</v>
      </c>
      <c r="P179" s="91">
        <v>362.90000000000003</v>
      </c>
      <c r="Q179" s="92">
        <f t="shared" si="31"/>
        <v>14879.025000000001</v>
      </c>
      <c r="R179" s="93">
        <v>2696.0712500000004</v>
      </c>
      <c r="S179" s="94">
        <f t="shared" si="32"/>
        <v>12182.953750000001</v>
      </c>
      <c r="T179" s="59">
        <f>W179</f>
        <v>317</v>
      </c>
      <c r="V179" s="80" t="s">
        <v>144</v>
      </c>
      <c r="W179" s="69">
        <f t="shared" si="27"/>
        <v>317</v>
      </c>
      <c r="X179" s="8">
        <v>317</v>
      </c>
    </row>
    <row r="180" spans="1:396" s="8" customFormat="1" ht="45" customHeight="1" x14ac:dyDescent="0.25">
      <c r="A180" s="104">
        <v>169</v>
      </c>
      <c r="B180" s="102" t="s">
        <v>6</v>
      </c>
      <c r="C180" s="85" t="s">
        <v>334</v>
      </c>
      <c r="D180" s="85" t="s">
        <v>63</v>
      </c>
      <c r="E180" s="87" t="s">
        <v>165</v>
      </c>
      <c r="F180" s="85" t="s">
        <v>165</v>
      </c>
      <c r="G180" s="88">
        <v>6000</v>
      </c>
      <c r="H180" s="89">
        <v>8709.68</v>
      </c>
      <c r="I180" s="89">
        <v>0</v>
      </c>
      <c r="J180" s="89"/>
      <c r="K180" s="90">
        <v>0</v>
      </c>
      <c r="L180" s="90">
        <v>0</v>
      </c>
      <c r="M180" s="90">
        <v>0</v>
      </c>
      <c r="N180" s="90">
        <v>0</v>
      </c>
      <c r="O180" s="89">
        <v>2177.42</v>
      </c>
      <c r="P180" s="91">
        <v>362.90000000000003</v>
      </c>
      <c r="Q180" s="92">
        <f t="shared" si="31"/>
        <v>11250</v>
      </c>
      <c r="R180" s="93">
        <v>1870.2660000000001</v>
      </c>
      <c r="S180" s="94">
        <f t="shared" si="32"/>
        <v>9379.7340000000004</v>
      </c>
      <c r="T180" s="95" t="str">
        <f t="shared" ref="T170:T180" si="33">V180</f>
        <v>NO APLICA</v>
      </c>
      <c r="V180" s="80" t="s">
        <v>144</v>
      </c>
      <c r="W180" s="69">
        <f t="shared" si="27"/>
        <v>0</v>
      </c>
    </row>
    <row r="181" spans="1:396" s="8" customFormat="1" ht="45" customHeight="1" x14ac:dyDescent="0.25">
      <c r="A181" s="104">
        <v>170</v>
      </c>
      <c r="B181" s="102" t="s">
        <v>6</v>
      </c>
      <c r="C181" s="85" t="s">
        <v>85</v>
      </c>
      <c r="D181" s="85" t="s">
        <v>66</v>
      </c>
      <c r="E181" s="87" t="s">
        <v>341</v>
      </c>
      <c r="F181" s="85" t="s">
        <v>341</v>
      </c>
      <c r="G181" s="88">
        <v>11000</v>
      </c>
      <c r="H181" s="89">
        <v>10633.333333333334</v>
      </c>
      <c r="I181" s="89">
        <v>0</v>
      </c>
      <c r="J181" s="89">
        <v>362.5</v>
      </c>
      <c r="K181" s="90">
        <v>0</v>
      </c>
      <c r="L181" s="90">
        <v>0</v>
      </c>
      <c r="M181" s="90">
        <v>0</v>
      </c>
      <c r="N181" s="90">
        <v>0</v>
      </c>
      <c r="O181" s="89">
        <v>2658.3333333333335</v>
      </c>
      <c r="P181" s="91">
        <v>241.66666666666669</v>
      </c>
      <c r="Q181" s="92">
        <f t="shared" ref="Q181:Q183" si="34">SUM(H181:P181)</f>
        <v>13895.833333333334</v>
      </c>
      <c r="R181" s="93">
        <v>2850.21</v>
      </c>
      <c r="S181" s="94">
        <f t="shared" ref="S181:S183" si="35">Q181-R181</f>
        <v>11045.623333333333</v>
      </c>
      <c r="T181" s="95">
        <f>W181</f>
        <v>12379.25</v>
      </c>
      <c r="V181" s="80" t="s">
        <v>144</v>
      </c>
      <c r="W181" s="69">
        <f t="shared" si="27"/>
        <v>12379.25</v>
      </c>
      <c r="X181" s="8">
        <v>12379.25</v>
      </c>
    </row>
    <row r="182" spans="1:396" s="8" customFormat="1" ht="45" customHeight="1" x14ac:dyDescent="0.25">
      <c r="A182" s="104">
        <v>171</v>
      </c>
      <c r="B182" s="102" t="s">
        <v>6</v>
      </c>
      <c r="C182" s="85" t="s">
        <v>335</v>
      </c>
      <c r="D182" s="85" t="s">
        <v>342</v>
      </c>
      <c r="E182" s="87" t="s">
        <v>343</v>
      </c>
      <c r="F182" s="85" t="s">
        <v>343</v>
      </c>
      <c r="G182" s="88">
        <v>7000</v>
      </c>
      <c r="H182" s="89">
        <v>6766.666666666667</v>
      </c>
      <c r="I182" s="89">
        <v>0</v>
      </c>
      <c r="J182" s="89"/>
      <c r="K182" s="90">
        <v>0</v>
      </c>
      <c r="L182" s="90">
        <v>0</v>
      </c>
      <c r="M182" s="90">
        <v>0</v>
      </c>
      <c r="N182" s="90">
        <v>0</v>
      </c>
      <c r="O182" s="89">
        <v>1691.6666666666667</v>
      </c>
      <c r="P182" s="91">
        <v>241.66666666666669</v>
      </c>
      <c r="Q182" s="92">
        <f t="shared" si="34"/>
        <v>8700</v>
      </c>
      <c r="R182" s="93">
        <v>1614.376666666667</v>
      </c>
      <c r="S182" s="94">
        <f t="shared" si="35"/>
        <v>7085.623333333333</v>
      </c>
      <c r="T182" s="95" t="str">
        <f t="shared" ref="T181:T183" si="36">V182</f>
        <v>NO APLICA</v>
      </c>
      <c r="V182" s="80" t="s">
        <v>144</v>
      </c>
      <c r="W182" s="69">
        <f t="shared" si="27"/>
        <v>0</v>
      </c>
    </row>
    <row r="183" spans="1:396" s="8" customFormat="1" ht="45" customHeight="1" thickBot="1" x14ac:dyDescent="0.3">
      <c r="A183" s="104">
        <v>172</v>
      </c>
      <c r="B183" s="102" t="s">
        <v>6</v>
      </c>
      <c r="C183" s="85" t="s">
        <v>336</v>
      </c>
      <c r="D183" s="85" t="s">
        <v>339</v>
      </c>
      <c r="E183" s="87" t="s">
        <v>340</v>
      </c>
      <c r="F183" s="85" t="s">
        <v>340</v>
      </c>
      <c r="G183" s="88">
        <v>8000</v>
      </c>
      <c r="H183" s="89">
        <v>7733.3333333333339</v>
      </c>
      <c r="I183" s="89">
        <v>0</v>
      </c>
      <c r="J183" s="89"/>
      <c r="K183" s="90">
        <v>0</v>
      </c>
      <c r="L183" s="90">
        <v>0</v>
      </c>
      <c r="M183" s="90">
        <v>0</v>
      </c>
      <c r="N183" s="90">
        <v>0</v>
      </c>
      <c r="O183" s="89">
        <v>1933.3333333333335</v>
      </c>
      <c r="P183" s="91">
        <v>241.66666666666669</v>
      </c>
      <c r="Q183" s="92">
        <f t="shared" si="34"/>
        <v>9908.3333333333339</v>
      </c>
      <c r="R183" s="93">
        <v>1871.6633333333339</v>
      </c>
      <c r="S183" s="94">
        <f t="shared" si="35"/>
        <v>8036.67</v>
      </c>
      <c r="T183" s="95" t="str">
        <f t="shared" si="36"/>
        <v>NO APLICA</v>
      </c>
      <c r="V183" s="80" t="s">
        <v>144</v>
      </c>
      <c r="W183" s="69">
        <f t="shared" si="27"/>
        <v>0</v>
      </c>
    </row>
    <row r="184" spans="1:396" s="8" customFormat="1" ht="24.95" customHeight="1" thickBot="1" x14ac:dyDescent="0.3">
      <c r="A184" s="72">
        <f>A183</f>
        <v>172</v>
      </c>
      <c r="B184" s="96"/>
      <c r="C184" s="105" t="s">
        <v>18</v>
      </c>
      <c r="D184" s="106"/>
      <c r="E184" s="97"/>
      <c r="F184" s="98"/>
      <c r="G184" s="99">
        <f>SUM(G12:G183)</f>
        <v>1548500</v>
      </c>
      <c r="H184" s="99">
        <f t="shared" ref="H184:AE184" si="37">SUM(H12:H183)</f>
        <v>1553497.8633333331</v>
      </c>
      <c r="I184" s="99">
        <f t="shared" si="37"/>
        <v>0</v>
      </c>
      <c r="J184" s="99">
        <f t="shared" si="37"/>
        <v>19293.95</v>
      </c>
      <c r="K184" s="99">
        <f t="shared" si="37"/>
        <v>0</v>
      </c>
      <c r="L184" s="99">
        <f t="shared" si="37"/>
        <v>6500</v>
      </c>
      <c r="M184" s="99">
        <f t="shared" si="37"/>
        <v>6500</v>
      </c>
      <c r="N184" s="99">
        <f t="shared" si="37"/>
        <v>12000</v>
      </c>
      <c r="O184" s="99">
        <f t="shared" si="37"/>
        <v>350249.46583333326</v>
      </c>
      <c r="P184" s="99">
        <f t="shared" si="37"/>
        <v>43443.560000000012</v>
      </c>
      <c r="Q184" s="99">
        <f t="shared" si="37"/>
        <v>1991484.8391666668</v>
      </c>
      <c r="R184" s="99">
        <f t="shared" si="37"/>
        <v>468973.65100000089</v>
      </c>
      <c r="S184" s="99">
        <f t="shared" si="37"/>
        <v>1522511.188166667</v>
      </c>
      <c r="T184" s="99">
        <f t="shared" si="37"/>
        <v>64699.4</v>
      </c>
      <c r="U184" s="99">
        <f t="shared" si="37"/>
        <v>0</v>
      </c>
      <c r="V184" s="99">
        <f t="shared" si="37"/>
        <v>0</v>
      </c>
      <c r="W184" s="99">
        <f t="shared" si="37"/>
        <v>64699.4</v>
      </c>
      <c r="X184" s="99">
        <f t="shared" si="37"/>
        <v>56644.9</v>
      </c>
      <c r="Y184" s="99">
        <f t="shared" si="37"/>
        <v>6479</v>
      </c>
      <c r="Z184" s="99">
        <f t="shared" si="37"/>
        <v>1200.5</v>
      </c>
      <c r="AA184" s="99">
        <f t="shared" si="37"/>
        <v>375</v>
      </c>
      <c r="AB184" s="99">
        <f t="shared" si="37"/>
        <v>0</v>
      </c>
      <c r="AC184" s="99">
        <f t="shared" si="37"/>
        <v>0</v>
      </c>
      <c r="AD184" s="99">
        <f t="shared" si="37"/>
        <v>0</v>
      </c>
      <c r="AE184" s="99">
        <f t="shared" si="37"/>
        <v>0</v>
      </c>
    </row>
    <row r="185" spans="1:396" s="10" customFormat="1" ht="11.25" customHeight="1" x14ac:dyDescent="0.25">
      <c r="A185" s="33"/>
      <c r="B185" s="34"/>
      <c r="C185" s="43"/>
      <c r="D185" s="43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6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9"/>
      <c r="GZ185" s="9"/>
      <c r="HA185" s="9"/>
      <c r="HB185" s="9"/>
      <c r="HC185" s="9"/>
      <c r="HD185" s="9"/>
      <c r="HE185" s="9"/>
      <c r="HF185" s="9"/>
      <c r="HG185" s="9"/>
      <c r="HH185" s="9"/>
      <c r="HI185" s="9"/>
      <c r="HJ185" s="9"/>
      <c r="HK185" s="9"/>
      <c r="HL185" s="9"/>
      <c r="HM185" s="9"/>
      <c r="HN185" s="9"/>
      <c r="HO185" s="9"/>
      <c r="HP185" s="9"/>
      <c r="HQ185" s="9"/>
      <c r="HR185" s="9"/>
      <c r="HS185" s="9"/>
      <c r="HT185" s="9"/>
      <c r="HU185" s="9"/>
      <c r="HV185" s="9"/>
      <c r="HW185" s="9"/>
      <c r="HX185" s="9"/>
      <c r="HY185" s="9"/>
      <c r="HZ185" s="9"/>
      <c r="IA185" s="9"/>
      <c r="IB185" s="9"/>
      <c r="IC185" s="9"/>
      <c r="ID185" s="9"/>
      <c r="IE185" s="9"/>
      <c r="IF185" s="9"/>
      <c r="IG185" s="9"/>
      <c r="IH185" s="9"/>
      <c r="II185" s="9"/>
      <c r="IJ185" s="9"/>
      <c r="IK185" s="9"/>
      <c r="IL185" s="9"/>
      <c r="IM185" s="9"/>
      <c r="IN185" s="9"/>
      <c r="IO185" s="9"/>
      <c r="IP185" s="9"/>
      <c r="IQ185" s="9"/>
      <c r="IR185" s="9"/>
      <c r="IS185" s="9"/>
      <c r="IT185" s="9"/>
      <c r="IU185" s="9"/>
      <c r="IV185" s="9"/>
      <c r="IW185" s="9"/>
      <c r="IX185" s="9"/>
      <c r="IY185" s="9"/>
      <c r="IZ185" s="9"/>
      <c r="JA185" s="9"/>
      <c r="JB185" s="9"/>
      <c r="JC185" s="9"/>
      <c r="JD185" s="9"/>
      <c r="JE185" s="9"/>
      <c r="JF185" s="9"/>
      <c r="JG185" s="9"/>
      <c r="JH185" s="9"/>
      <c r="JI185" s="9"/>
      <c r="JJ185" s="9"/>
      <c r="JK185" s="9"/>
      <c r="JL185" s="9"/>
      <c r="JM185" s="9"/>
      <c r="JN185" s="9"/>
      <c r="JO185" s="9"/>
      <c r="JP185" s="9"/>
      <c r="JQ185" s="9"/>
      <c r="JR185" s="9"/>
      <c r="JS185" s="9"/>
      <c r="JT185" s="9"/>
      <c r="JU185" s="9"/>
      <c r="JV185" s="9"/>
      <c r="JW185" s="9"/>
      <c r="JX185" s="9"/>
      <c r="JY185" s="9"/>
      <c r="JZ185" s="9"/>
      <c r="KA185" s="9"/>
      <c r="KB185" s="9"/>
      <c r="KC185" s="9"/>
      <c r="KD185" s="9"/>
      <c r="KE185" s="9"/>
      <c r="KF185" s="9"/>
      <c r="KG185" s="9"/>
      <c r="KH185" s="9"/>
      <c r="KI185" s="9"/>
      <c r="KJ185" s="9"/>
      <c r="KK185" s="9"/>
      <c r="KL185" s="9"/>
      <c r="KM185" s="9"/>
      <c r="KN185" s="9"/>
      <c r="KO185" s="9"/>
      <c r="KP185" s="9"/>
      <c r="KQ185" s="9"/>
      <c r="KR185" s="9"/>
      <c r="KS185" s="9"/>
      <c r="KT185" s="9"/>
      <c r="KU185" s="9"/>
      <c r="KV185" s="9"/>
      <c r="KW185" s="9"/>
      <c r="KX185" s="9"/>
      <c r="KY185" s="9"/>
      <c r="KZ185" s="9"/>
      <c r="LA185" s="9"/>
      <c r="LB185" s="9"/>
      <c r="LC185" s="9"/>
      <c r="LD185" s="9"/>
      <c r="LE185" s="9"/>
      <c r="LF185" s="9"/>
      <c r="LG185" s="9"/>
      <c r="LH185" s="9"/>
      <c r="LI185" s="9"/>
      <c r="LJ185" s="9"/>
      <c r="LK185" s="9"/>
      <c r="LL185" s="9"/>
      <c r="LM185" s="9"/>
      <c r="LN185" s="9"/>
      <c r="LO185" s="9"/>
      <c r="LP185" s="9"/>
      <c r="LQ185" s="9"/>
      <c r="LR185" s="9"/>
      <c r="LS185" s="9"/>
      <c r="LT185" s="9"/>
      <c r="LU185" s="9"/>
      <c r="LV185" s="9"/>
      <c r="LW185" s="9"/>
      <c r="LX185" s="9"/>
      <c r="LY185" s="9"/>
      <c r="LZ185" s="9"/>
      <c r="MA185" s="9"/>
      <c r="MB185" s="9"/>
      <c r="MC185" s="9"/>
      <c r="MD185" s="9"/>
      <c r="ME185" s="9"/>
      <c r="MF185" s="9"/>
      <c r="MG185" s="9"/>
      <c r="MH185" s="9"/>
      <c r="MI185" s="9"/>
      <c r="MJ185" s="9"/>
      <c r="MK185" s="9"/>
      <c r="ML185" s="9"/>
      <c r="MM185" s="9"/>
      <c r="MN185" s="9"/>
      <c r="MO185" s="9"/>
      <c r="MP185" s="9"/>
      <c r="MQ185" s="9"/>
      <c r="MR185" s="9"/>
      <c r="MS185" s="9"/>
      <c r="MT185" s="9"/>
      <c r="MU185" s="9"/>
      <c r="MV185" s="9"/>
      <c r="MW185" s="9"/>
      <c r="MX185" s="9"/>
      <c r="MY185" s="9"/>
      <c r="MZ185" s="9"/>
      <c r="NA185" s="9"/>
      <c r="NB185" s="9"/>
      <c r="NC185" s="9"/>
      <c r="ND185" s="9"/>
      <c r="NE185" s="9"/>
      <c r="NF185" s="9"/>
      <c r="NG185" s="9"/>
      <c r="NH185" s="9"/>
      <c r="NI185" s="9"/>
      <c r="NJ185" s="9"/>
      <c r="NK185" s="9"/>
      <c r="NL185" s="9"/>
      <c r="NM185" s="9"/>
      <c r="NN185" s="9"/>
      <c r="NO185" s="9"/>
      <c r="NP185" s="9"/>
      <c r="NQ185" s="9"/>
      <c r="NR185" s="9"/>
      <c r="NS185" s="9"/>
      <c r="NT185" s="9"/>
      <c r="NU185" s="9"/>
      <c r="NV185" s="9"/>
      <c r="NW185" s="9"/>
      <c r="NX185" s="9"/>
      <c r="NY185" s="9"/>
      <c r="NZ185" s="9"/>
      <c r="OA185" s="9"/>
      <c r="OB185" s="9"/>
      <c r="OC185" s="9"/>
      <c r="OD185" s="9"/>
      <c r="OE185" s="9"/>
      <c r="OF185" s="9"/>
    </row>
    <row r="186" spans="1:396" s="10" customFormat="1" ht="24.75" customHeight="1" x14ac:dyDescent="0.25">
      <c r="A186" s="37" t="s">
        <v>41</v>
      </c>
      <c r="B186" s="38"/>
      <c r="C186" s="118" t="s">
        <v>178</v>
      </c>
      <c r="D186" s="118"/>
      <c r="E186" s="39"/>
      <c r="F186" s="39"/>
      <c r="G186" s="40"/>
      <c r="H186" s="40"/>
      <c r="I186" s="40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6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9"/>
      <c r="GD186" s="9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  <c r="GW186" s="9"/>
      <c r="GX186" s="9"/>
      <c r="GY186" s="9"/>
      <c r="GZ186" s="9"/>
      <c r="HA186" s="9"/>
      <c r="HB186" s="9"/>
      <c r="HC186" s="9"/>
      <c r="HD186" s="9"/>
      <c r="HE186" s="9"/>
      <c r="HF186" s="9"/>
      <c r="HG186" s="9"/>
      <c r="HH186" s="9"/>
      <c r="HI186" s="9"/>
      <c r="HJ186" s="9"/>
      <c r="HK186" s="9"/>
      <c r="HL186" s="9"/>
      <c r="HM186" s="9"/>
      <c r="HN186" s="9"/>
      <c r="HO186" s="9"/>
      <c r="HP186" s="9"/>
      <c r="HQ186" s="9"/>
      <c r="HR186" s="9"/>
      <c r="HS186" s="9"/>
      <c r="HT186" s="9"/>
      <c r="HU186" s="9"/>
      <c r="HV186" s="9"/>
      <c r="HW186" s="9"/>
      <c r="HX186" s="9"/>
      <c r="HY186" s="9"/>
      <c r="HZ186" s="9"/>
      <c r="IA186" s="9"/>
      <c r="IB186" s="9"/>
      <c r="IC186" s="9"/>
      <c r="ID186" s="9"/>
      <c r="IE186" s="9"/>
      <c r="IF186" s="9"/>
      <c r="IG186" s="9"/>
      <c r="IH186" s="9"/>
      <c r="II186" s="9"/>
      <c r="IJ186" s="9"/>
      <c r="IK186" s="9"/>
      <c r="IL186" s="9"/>
      <c r="IM186" s="9"/>
      <c r="IN186" s="9"/>
      <c r="IO186" s="9"/>
      <c r="IP186" s="9"/>
      <c r="IQ186" s="9"/>
      <c r="IR186" s="9"/>
      <c r="IS186" s="9"/>
      <c r="IT186" s="9"/>
      <c r="IU186" s="9"/>
      <c r="IV186" s="9"/>
      <c r="IW186" s="9"/>
      <c r="IX186" s="9"/>
      <c r="IY186" s="9"/>
      <c r="IZ186" s="9"/>
      <c r="JA186" s="9"/>
      <c r="JB186" s="9"/>
      <c r="JC186" s="9"/>
      <c r="JD186" s="9"/>
      <c r="JE186" s="9"/>
      <c r="JF186" s="9"/>
      <c r="JG186" s="9"/>
      <c r="JH186" s="9"/>
      <c r="JI186" s="9"/>
      <c r="JJ186" s="9"/>
      <c r="JK186" s="9"/>
      <c r="JL186" s="9"/>
      <c r="JM186" s="9"/>
      <c r="JN186" s="9"/>
      <c r="JO186" s="9"/>
      <c r="JP186" s="9"/>
      <c r="JQ186" s="9"/>
      <c r="JR186" s="9"/>
      <c r="JS186" s="9"/>
      <c r="JT186" s="9"/>
      <c r="JU186" s="9"/>
      <c r="JV186" s="9"/>
      <c r="JW186" s="9"/>
      <c r="JX186" s="9"/>
      <c r="JY186" s="9"/>
      <c r="JZ186" s="9"/>
      <c r="KA186" s="9"/>
      <c r="KB186" s="9"/>
      <c r="KC186" s="9"/>
      <c r="KD186" s="9"/>
      <c r="KE186" s="9"/>
      <c r="KF186" s="9"/>
      <c r="KG186" s="9"/>
      <c r="KH186" s="9"/>
      <c r="KI186" s="9"/>
      <c r="KJ186" s="9"/>
      <c r="KK186" s="9"/>
      <c r="KL186" s="9"/>
      <c r="KM186" s="9"/>
      <c r="KN186" s="9"/>
      <c r="KO186" s="9"/>
      <c r="KP186" s="9"/>
      <c r="KQ186" s="9"/>
      <c r="KR186" s="9"/>
      <c r="KS186" s="9"/>
      <c r="KT186" s="9"/>
      <c r="KU186" s="9"/>
      <c r="KV186" s="9"/>
      <c r="KW186" s="9"/>
      <c r="KX186" s="9"/>
      <c r="KY186" s="9"/>
      <c r="KZ186" s="9"/>
      <c r="LA186" s="9"/>
      <c r="LB186" s="9"/>
      <c r="LC186" s="9"/>
      <c r="LD186" s="9"/>
      <c r="LE186" s="9"/>
      <c r="LF186" s="9"/>
      <c r="LG186" s="9"/>
      <c r="LH186" s="9"/>
      <c r="LI186" s="9"/>
      <c r="LJ186" s="9"/>
      <c r="LK186" s="9"/>
      <c r="LL186" s="9"/>
      <c r="LM186" s="9"/>
      <c r="LN186" s="9"/>
      <c r="LO186" s="9"/>
      <c r="LP186" s="9"/>
      <c r="LQ186" s="9"/>
      <c r="LR186" s="9"/>
      <c r="LS186" s="9"/>
      <c r="LT186" s="9"/>
      <c r="LU186" s="9"/>
      <c r="LV186" s="9"/>
      <c r="LW186" s="9"/>
      <c r="LX186" s="9"/>
      <c r="LY186" s="9"/>
      <c r="LZ186" s="9"/>
      <c r="MA186" s="9"/>
      <c r="MB186" s="9"/>
      <c r="MC186" s="9"/>
      <c r="MD186" s="9"/>
      <c r="ME186" s="9"/>
      <c r="MF186" s="9"/>
      <c r="MG186" s="9"/>
      <c r="MH186" s="9"/>
      <c r="MI186" s="9"/>
      <c r="MJ186" s="9"/>
      <c r="MK186" s="9"/>
      <c r="ML186" s="9"/>
      <c r="MM186" s="9"/>
      <c r="MN186" s="9"/>
      <c r="MO186" s="9"/>
      <c r="MP186" s="9"/>
      <c r="MQ186" s="9"/>
      <c r="MR186" s="9"/>
      <c r="MS186" s="9"/>
      <c r="MT186" s="9"/>
      <c r="MU186" s="9"/>
      <c r="MV186" s="9"/>
      <c r="MW186" s="9"/>
      <c r="MX186" s="9"/>
      <c r="MY186" s="9"/>
      <c r="MZ186" s="9"/>
      <c r="NA186" s="9"/>
      <c r="NB186" s="9"/>
      <c r="NC186" s="9"/>
      <c r="ND186" s="9"/>
      <c r="NE186" s="9"/>
      <c r="NF186" s="9"/>
      <c r="NG186" s="9"/>
      <c r="NH186" s="9"/>
      <c r="NI186" s="9"/>
      <c r="NJ186" s="9"/>
      <c r="NK186" s="9"/>
      <c r="NL186" s="9"/>
      <c r="NM186" s="9"/>
      <c r="NN186" s="9"/>
      <c r="NO186" s="9"/>
      <c r="NP186" s="9"/>
      <c r="NQ186" s="9"/>
      <c r="NR186" s="9"/>
      <c r="NS186" s="9"/>
      <c r="NT186" s="9"/>
      <c r="NU186" s="9"/>
      <c r="NV186" s="9"/>
      <c r="NW186" s="9"/>
      <c r="NX186" s="9"/>
      <c r="NY186" s="9"/>
      <c r="NZ186" s="9"/>
      <c r="OA186" s="9"/>
      <c r="OB186" s="9"/>
      <c r="OC186" s="9"/>
      <c r="OD186" s="9"/>
      <c r="OE186" s="9"/>
      <c r="OF186" s="9"/>
    </row>
    <row r="187" spans="1:396" s="10" customFormat="1" ht="21" customHeight="1" x14ac:dyDescent="0.25">
      <c r="A187" s="33"/>
      <c r="B187" s="38"/>
      <c r="C187" s="117" t="s">
        <v>177</v>
      </c>
      <c r="D187" s="117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6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9"/>
      <c r="HF187" s="9"/>
      <c r="HG187" s="9"/>
      <c r="HH187" s="9"/>
      <c r="HI187" s="9"/>
      <c r="HJ187" s="9"/>
      <c r="HK187" s="9"/>
      <c r="HL187" s="9"/>
      <c r="HM187" s="9"/>
      <c r="HN187" s="9"/>
      <c r="HO187" s="9"/>
      <c r="HP187" s="9"/>
      <c r="HQ187" s="9"/>
      <c r="HR187" s="9"/>
      <c r="HS187" s="9"/>
      <c r="HT187" s="9"/>
      <c r="HU187" s="9"/>
      <c r="HV187" s="9"/>
      <c r="HW187" s="9"/>
      <c r="HX187" s="9"/>
      <c r="HY187" s="9"/>
      <c r="HZ187" s="9"/>
      <c r="IA187" s="9"/>
      <c r="IB187" s="9"/>
      <c r="IC187" s="9"/>
      <c r="ID187" s="9"/>
      <c r="IE187" s="9"/>
      <c r="IF187" s="9"/>
      <c r="IG187" s="9"/>
      <c r="IH187" s="9"/>
      <c r="II187" s="9"/>
      <c r="IJ187" s="9"/>
      <c r="IK187" s="9"/>
      <c r="IL187" s="9"/>
      <c r="IM187" s="9"/>
      <c r="IN187" s="9"/>
      <c r="IO187" s="9"/>
      <c r="IP187" s="9"/>
      <c r="IQ187" s="9"/>
      <c r="IR187" s="9"/>
      <c r="IS187" s="9"/>
      <c r="IT187" s="9"/>
      <c r="IU187" s="9"/>
      <c r="IV187" s="9"/>
      <c r="IW187" s="9"/>
      <c r="IX187" s="9"/>
      <c r="IY187" s="9"/>
      <c r="IZ187" s="9"/>
      <c r="JA187" s="9"/>
      <c r="JB187" s="9"/>
      <c r="JC187" s="9"/>
      <c r="JD187" s="9"/>
      <c r="JE187" s="9"/>
      <c r="JF187" s="9"/>
      <c r="JG187" s="9"/>
      <c r="JH187" s="9"/>
      <c r="JI187" s="9"/>
      <c r="JJ187" s="9"/>
      <c r="JK187" s="9"/>
      <c r="JL187" s="9"/>
      <c r="JM187" s="9"/>
      <c r="JN187" s="9"/>
      <c r="JO187" s="9"/>
      <c r="JP187" s="9"/>
      <c r="JQ187" s="9"/>
      <c r="JR187" s="9"/>
      <c r="JS187" s="9"/>
      <c r="JT187" s="9"/>
      <c r="JU187" s="9"/>
      <c r="JV187" s="9"/>
      <c r="JW187" s="9"/>
      <c r="JX187" s="9"/>
      <c r="JY187" s="9"/>
      <c r="JZ187" s="9"/>
      <c r="KA187" s="9"/>
      <c r="KB187" s="9"/>
      <c r="KC187" s="9"/>
      <c r="KD187" s="9"/>
      <c r="KE187" s="9"/>
      <c r="KF187" s="9"/>
      <c r="KG187" s="9"/>
      <c r="KH187" s="9"/>
      <c r="KI187" s="9"/>
      <c r="KJ187" s="9"/>
      <c r="KK187" s="9"/>
      <c r="KL187" s="9"/>
      <c r="KM187" s="9"/>
      <c r="KN187" s="9"/>
      <c r="KO187" s="9"/>
      <c r="KP187" s="9"/>
      <c r="KQ187" s="9"/>
      <c r="KR187" s="9"/>
      <c r="KS187" s="9"/>
      <c r="KT187" s="9"/>
      <c r="KU187" s="9"/>
      <c r="KV187" s="9"/>
      <c r="KW187" s="9"/>
      <c r="KX187" s="9"/>
      <c r="KY187" s="9"/>
      <c r="KZ187" s="9"/>
      <c r="LA187" s="9"/>
      <c r="LB187" s="9"/>
      <c r="LC187" s="9"/>
      <c r="LD187" s="9"/>
      <c r="LE187" s="9"/>
      <c r="LF187" s="9"/>
      <c r="LG187" s="9"/>
      <c r="LH187" s="9"/>
      <c r="LI187" s="9"/>
      <c r="LJ187" s="9"/>
      <c r="LK187" s="9"/>
      <c r="LL187" s="9"/>
      <c r="LM187" s="9"/>
      <c r="LN187" s="9"/>
      <c r="LO187" s="9"/>
      <c r="LP187" s="9"/>
      <c r="LQ187" s="9"/>
      <c r="LR187" s="9"/>
      <c r="LS187" s="9"/>
      <c r="LT187" s="9"/>
      <c r="LU187" s="9"/>
      <c r="LV187" s="9"/>
      <c r="LW187" s="9"/>
      <c r="LX187" s="9"/>
      <c r="LY187" s="9"/>
      <c r="LZ187" s="9"/>
      <c r="MA187" s="9"/>
      <c r="MB187" s="9"/>
      <c r="MC187" s="9"/>
      <c r="MD187" s="9"/>
      <c r="ME187" s="9"/>
      <c r="MF187" s="9"/>
      <c r="MG187" s="9"/>
      <c r="MH187" s="9"/>
      <c r="MI187" s="9"/>
      <c r="MJ187" s="9"/>
      <c r="MK187" s="9"/>
      <c r="ML187" s="9"/>
      <c r="MM187" s="9"/>
      <c r="MN187" s="9"/>
      <c r="MO187" s="9"/>
      <c r="MP187" s="9"/>
      <c r="MQ187" s="9"/>
      <c r="MR187" s="9"/>
      <c r="MS187" s="9"/>
      <c r="MT187" s="9"/>
      <c r="MU187" s="9"/>
      <c r="MV187" s="9"/>
      <c r="MW187" s="9"/>
      <c r="MX187" s="9"/>
      <c r="MY187" s="9"/>
      <c r="MZ187" s="9"/>
      <c r="NA187" s="9"/>
      <c r="NB187" s="9"/>
      <c r="NC187" s="9"/>
      <c r="ND187" s="9"/>
      <c r="NE187" s="9"/>
      <c r="NF187" s="9"/>
      <c r="NG187" s="9"/>
      <c r="NH187" s="9"/>
      <c r="NI187" s="9"/>
      <c r="NJ187" s="9"/>
      <c r="NK187" s="9"/>
      <c r="NL187" s="9"/>
      <c r="NM187" s="9"/>
      <c r="NN187" s="9"/>
      <c r="NO187" s="9"/>
      <c r="NP187" s="9"/>
      <c r="NQ187" s="9"/>
      <c r="NR187" s="9"/>
      <c r="NS187" s="9"/>
      <c r="NT187" s="9"/>
      <c r="NU187" s="9"/>
      <c r="NV187" s="9"/>
      <c r="NW187" s="9"/>
      <c r="NX187" s="9"/>
      <c r="NY187" s="9"/>
      <c r="NZ187" s="9"/>
      <c r="OA187" s="9"/>
      <c r="OB187" s="9"/>
      <c r="OC187" s="9"/>
      <c r="OD187" s="9"/>
      <c r="OE187" s="9"/>
      <c r="OF187" s="9"/>
    </row>
    <row r="188" spans="1:396" s="10" customFormat="1" ht="21" customHeight="1" x14ac:dyDescent="0.25">
      <c r="A188" s="33"/>
      <c r="B188" s="38"/>
      <c r="C188" s="117" t="s">
        <v>311</v>
      </c>
      <c r="D188" s="117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6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9"/>
      <c r="HB188" s="9"/>
      <c r="HC188" s="9"/>
      <c r="HD188" s="9"/>
      <c r="HE188" s="9"/>
      <c r="HF188" s="9"/>
      <c r="HG188" s="9"/>
      <c r="HH188" s="9"/>
      <c r="HI188" s="9"/>
      <c r="HJ188" s="9"/>
      <c r="HK188" s="9"/>
      <c r="HL188" s="9"/>
      <c r="HM188" s="9"/>
      <c r="HN188" s="9"/>
      <c r="HO188" s="9"/>
      <c r="HP188" s="9"/>
      <c r="HQ188" s="9"/>
      <c r="HR188" s="9"/>
      <c r="HS188" s="9"/>
      <c r="HT188" s="9"/>
      <c r="HU188" s="9"/>
      <c r="HV188" s="9"/>
      <c r="HW188" s="9"/>
      <c r="HX188" s="9"/>
      <c r="HY188" s="9"/>
      <c r="HZ188" s="9"/>
      <c r="IA188" s="9"/>
      <c r="IB188" s="9"/>
      <c r="IC188" s="9"/>
      <c r="ID188" s="9"/>
      <c r="IE188" s="9"/>
      <c r="IF188" s="9"/>
      <c r="IG188" s="9"/>
      <c r="IH188" s="9"/>
      <c r="II188" s="9"/>
      <c r="IJ188" s="9"/>
      <c r="IK188" s="9"/>
      <c r="IL188" s="9"/>
      <c r="IM188" s="9"/>
      <c r="IN188" s="9"/>
      <c r="IO188" s="9"/>
      <c r="IP188" s="9"/>
      <c r="IQ188" s="9"/>
      <c r="IR188" s="9"/>
      <c r="IS188" s="9"/>
      <c r="IT188" s="9"/>
      <c r="IU188" s="9"/>
      <c r="IV188" s="9"/>
      <c r="IW188" s="9"/>
      <c r="IX188" s="9"/>
      <c r="IY188" s="9"/>
      <c r="IZ188" s="9"/>
      <c r="JA188" s="9"/>
      <c r="JB188" s="9"/>
      <c r="JC188" s="9"/>
      <c r="JD188" s="9"/>
      <c r="JE188" s="9"/>
      <c r="JF188" s="9"/>
      <c r="JG188" s="9"/>
      <c r="JH188" s="9"/>
      <c r="JI188" s="9"/>
      <c r="JJ188" s="9"/>
      <c r="JK188" s="9"/>
      <c r="JL188" s="9"/>
      <c r="JM188" s="9"/>
      <c r="JN188" s="9"/>
      <c r="JO188" s="9"/>
      <c r="JP188" s="9"/>
      <c r="JQ188" s="9"/>
      <c r="JR188" s="9"/>
      <c r="JS188" s="9"/>
      <c r="JT188" s="9"/>
      <c r="JU188" s="9"/>
      <c r="JV188" s="9"/>
      <c r="JW188" s="9"/>
      <c r="JX188" s="9"/>
      <c r="JY188" s="9"/>
      <c r="JZ188" s="9"/>
      <c r="KA188" s="9"/>
      <c r="KB188" s="9"/>
      <c r="KC188" s="9"/>
      <c r="KD188" s="9"/>
      <c r="KE188" s="9"/>
      <c r="KF188" s="9"/>
      <c r="KG188" s="9"/>
      <c r="KH188" s="9"/>
      <c r="KI188" s="9"/>
      <c r="KJ188" s="9"/>
      <c r="KK188" s="9"/>
      <c r="KL188" s="9"/>
      <c r="KM188" s="9"/>
      <c r="KN188" s="9"/>
      <c r="KO188" s="9"/>
      <c r="KP188" s="9"/>
      <c r="KQ188" s="9"/>
      <c r="KR188" s="9"/>
      <c r="KS188" s="9"/>
      <c r="KT188" s="9"/>
      <c r="KU188" s="9"/>
      <c r="KV188" s="9"/>
      <c r="KW188" s="9"/>
      <c r="KX188" s="9"/>
      <c r="KY188" s="9"/>
      <c r="KZ188" s="9"/>
      <c r="LA188" s="9"/>
      <c r="LB188" s="9"/>
      <c r="LC188" s="9"/>
      <c r="LD188" s="9"/>
      <c r="LE188" s="9"/>
      <c r="LF188" s="9"/>
      <c r="LG188" s="9"/>
      <c r="LH188" s="9"/>
      <c r="LI188" s="9"/>
      <c r="LJ188" s="9"/>
      <c r="LK188" s="9"/>
      <c r="LL188" s="9"/>
      <c r="LM188" s="9"/>
      <c r="LN188" s="9"/>
      <c r="LO188" s="9"/>
      <c r="LP188" s="9"/>
      <c r="LQ188" s="9"/>
      <c r="LR188" s="9"/>
      <c r="LS188" s="9"/>
      <c r="LT188" s="9"/>
      <c r="LU188" s="9"/>
      <c r="LV188" s="9"/>
      <c r="LW188" s="9"/>
      <c r="LX188" s="9"/>
      <c r="LY188" s="9"/>
      <c r="LZ188" s="9"/>
      <c r="MA188" s="9"/>
      <c r="MB188" s="9"/>
      <c r="MC188" s="9"/>
      <c r="MD188" s="9"/>
      <c r="ME188" s="9"/>
      <c r="MF188" s="9"/>
      <c r="MG188" s="9"/>
      <c r="MH188" s="9"/>
      <c r="MI188" s="9"/>
      <c r="MJ188" s="9"/>
      <c r="MK188" s="9"/>
      <c r="ML188" s="9"/>
      <c r="MM188" s="9"/>
      <c r="MN188" s="9"/>
      <c r="MO188" s="9"/>
      <c r="MP188" s="9"/>
      <c r="MQ188" s="9"/>
      <c r="MR188" s="9"/>
      <c r="MS188" s="9"/>
      <c r="MT188" s="9"/>
      <c r="MU188" s="9"/>
      <c r="MV188" s="9"/>
      <c r="MW188" s="9"/>
      <c r="MX188" s="9"/>
      <c r="MY188" s="9"/>
      <c r="MZ188" s="9"/>
      <c r="NA188" s="9"/>
      <c r="NB188" s="9"/>
      <c r="NC188" s="9"/>
      <c r="ND188" s="9"/>
      <c r="NE188" s="9"/>
      <c r="NF188" s="9"/>
      <c r="NG188" s="9"/>
      <c r="NH188" s="9"/>
      <c r="NI188" s="9"/>
      <c r="NJ188" s="9"/>
      <c r="NK188" s="9"/>
      <c r="NL188" s="9"/>
      <c r="NM188" s="9"/>
      <c r="NN188" s="9"/>
      <c r="NO188" s="9"/>
      <c r="NP188" s="9"/>
      <c r="NQ188" s="9"/>
      <c r="NR188" s="9"/>
      <c r="NS188" s="9"/>
      <c r="NT188" s="9"/>
      <c r="NU188" s="9"/>
      <c r="NV188" s="9"/>
      <c r="NW188" s="9"/>
      <c r="NX188" s="9"/>
      <c r="NY188" s="9"/>
      <c r="NZ188" s="9"/>
      <c r="OA188" s="9"/>
      <c r="OB188" s="9"/>
      <c r="OC188" s="9"/>
      <c r="OD188" s="9"/>
      <c r="OE188" s="9"/>
      <c r="OF188" s="9"/>
    </row>
    <row r="189" spans="1:396" s="10" customFormat="1" ht="21" hidden="1" customHeight="1" x14ac:dyDescent="0.25">
      <c r="A189" s="33"/>
      <c r="B189" s="38"/>
      <c r="C189" s="117"/>
      <c r="D189" s="117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>
        <f>SUM(R12:R18)</f>
        <v>47352.76</v>
      </c>
      <c r="S189" s="35">
        <f>SUM(S12:S18)</f>
        <v>134522.23999999999</v>
      </c>
      <c r="T189" s="36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9"/>
      <c r="HB189" s="9"/>
      <c r="HC189" s="9"/>
      <c r="HD189" s="9"/>
      <c r="HE189" s="9"/>
      <c r="HF189" s="9"/>
      <c r="HG189" s="9"/>
      <c r="HH189" s="9"/>
      <c r="HI189" s="9"/>
      <c r="HJ189" s="9"/>
      <c r="HK189" s="9"/>
      <c r="HL189" s="9"/>
      <c r="HM189" s="9"/>
      <c r="HN189" s="9"/>
      <c r="HO189" s="9"/>
      <c r="HP189" s="9"/>
      <c r="HQ189" s="9"/>
      <c r="HR189" s="9"/>
      <c r="HS189" s="9"/>
      <c r="HT189" s="9"/>
      <c r="HU189" s="9"/>
      <c r="HV189" s="9"/>
      <c r="HW189" s="9"/>
      <c r="HX189" s="9"/>
      <c r="HY189" s="9"/>
      <c r="HZ189" s="9"/>
      <c r="IA189" s="9"/>
      <c r="IB189" s="9"/>
      <c r="IC189" s="9"/>
      <c r="ID189" s="9"/>
      <c r="IE189" s="9"/>
      <c r="IF189" s="9"/>
      <c r="IG189" s="9"/>
      <c r="IH189" s="9"/>
      <c r="II189" s="9"/>
      <c r="IJ189" s="9"/>
      <c r="IK189" s="9"/>
      <c r="IL189" s="9"/>
      <c r="IM189" s="9"/>
      <c r="IN189" s="9"/>
      <c r="IO189" s="9"/>
      <c r="IP189" s="9"/>
      <c r="IQ189" s="9"/>
      <c r="IR189" s="9"/>
      <c r="IS189" s="9"/>
      <c r="IT189" s="9"/>
      <c r="IU189" s="9"/>
      <c r="IV189" s="9"/>
      <c r="IW189" s="9"/>
      <c r="IX189" s="9"/>
      <c r="IY189" s="9"/>
      <c r="IZ189" s="9"/>
      <c r="JA189" s="9"/>
      <c r="JB189" s="9"/>
      <c r="JC189" s="9"/>
      <c r="JD189" s="9"/>
      <c r="JE189" s="9"/>
      <c r="JF189" s="9"/>
      <c r="JG189" s="9"/>
      <c r="JH189" s="9"/>
      <c r="JI189" s="9"/>
      <c r="JJ189" s="9"/>
      <c r="JK189" s="9"/>
      <c r="JL189" s="9"/>
      <c r="JM189" s="9"/>
      <c r="JN189" s="9"/>
      <c r="JO189" s="9"/>
      <c r="JP189" s="9"/>
      <c r="JQ189" s="9"/>
      <c r="JR189" s="9"/>
      <c r="JS189" s="9"/>
      <c r="JT189" s="9"/>
      <c r="JU189" s="9"/>
      <c r="JV189" s="9"/>
      <c r="JW189" s="9"/>
      <c r="JX189" s="9"/>
      <c r="JY189" s="9"/>
      <c r="JZ189" s="9"/>
      <c r="KA189" s="9"/>
      <c r="KB189" s="9"/>
      <c r="KC189" s="9"/>
      <c r="KD189" s="9"/>
      <c r="KE189" s="9"/>
      <c r="KF189" s="9"/>
      <c r="KG189" s="9"/>
      <c r="KH189" s="9"/>
      <c r="KI189" s="9"/>
      <c r="KJ189" s="9"/>
      <c r="KK189" s="9"/>
      <c r="KL189" s="9"/>
      <c r="KM189" s="9"/>
      <c r="KN189" s="9"/>
      <c r="KO189" s="9"/>
      <c r="KP189" s="9"/>
      <c r="KQ189" s="9"/>
      <c r="KR189" s="9"/>
      <c r="KS189" s="9"/>
      <c r="KT189" s="9"/>
      <c r="KU189" s="9"/>
      <c r="KV189" s="9"/>
      <c r="KW189" s="9"/>
      <c r="KX189" s="9"/>
      <c r="KY189" s="9"/>
      <c r="KZ189" s="9"/>
      <c r="LA189" s="9"/>
      <c r="LB189" s="9"/>
      <c r="LC189" s="9"/>
      <c r="LD189" s="9"/>
      <c r="LE189" s="9"/>
      <c r="LF189" s="9"/>
      <c r="LG189" s="9"/>
      <c r="LH189" s="9"/>
      <c r="LI189" s="9"/>
      <c r="LJ189" s="9"/>
      <c r="LK189" s="9"/>
      <c r="LL189" s="9"/>
      <c r="LM189" s="9"/>
      <c r="LN189" s="9"/>
      <c r="LO189" s="9"/>
      <c r="LP189" s="9"/>
      <c r="LQ189" s="9"/>
      <c r="LR189" s="9"/>
      <c r="LS189" s="9"/>
      <c r="LT189" s="9"/>
      <c r="LU189" s="9"/>
      <c r="LV189" s="9"/>
      <c r="LW189" s="9"/>
      <c r="LX189" s="9"/>
      <c r="LY189" s="9"/>
      <c r="LZ189" s="9"/>
      <c r="MA189" s="9"/>
      <c r="MB189" s="9"/>
      <c r="MC189" s="9"/>
      <c r="MD189" s="9"/>
      <c r="ME189" s="9"/>
      <c r="MF189" s="9"/>
      <c r="MG189" s="9"/>
      <c r="MH189" s="9"/>
      <c r="MI189" s="9"/>
      <c r="MJ189" s="9"/>
      <c r="MK189" s="9"/>
      <c r="ML189" s="9"/>
      <c r="MM189" s="9"/>
      <c r="MN189" s="9"/>
      <c r="MO189" s="9"/>
      <c r="MP189" s="9"/>
      <c r="MQ189" s="9"/>
      <c r="MR189" s="9"/>
      <c r="MS189" s="9"/>
      <c r="MT189" s="9"/>
      <c r="MU189" s="9"/>
      <c r="MV189" s="9"/>
      <c r="MW189" s="9"/>
      <c r="MX189" s="9"/>
      <c r="MY189" s="9"/>
      <c r="MZ189" s="9"/>
      <c r="NA189" s="9"/>
      <c r="NB189" s="9"/>
      <c r="NC189" s="9"/>
      <c r="ND189" s="9"/>
      <c r="NE189" s="9"/>
      <c r="NF189" s="9"/>
      <c r="NG189" s="9"/>
      <c r="NH189" s="9"/>
      <c r="NI189" s="9"/>
      <c r="NJ189" s="9"/>
      <c r="NK189" s="9"/>
      <c r="NL189" s="9"/>
      <c r="NM189" s="9"/>
      <c r="NN189" s="9"/>
      <c r="NO189" s="9"/>
      <c r="NP189" s="9"/>
      <c r="NQ189" s="9"/>
      <c r="NR189" s="9"/>
      <c r="NS189" s="9"/>
      <c r="NT189" s="9"/>
      <c r="NU189" s="9"/>
      <c r="NV189" s="9"/>
      <c r="NW189" s="9"/>
      <c r="NX189" s="9"/>
      <c r="NY189" s="9"/>
      <c r="NZ189" s="9"/>
      <c r="OA189" s="9"/>
      <c r="OB189" s="9"/>
      <c r="OC189" s="9"/>
      <c r="OD189" s="9"/>
      <c r="OE189" s="9"/>
      <c r="OF189" s="9"/>
    </row>
    <row r="190" spans="1:396" s="10" customFormat="1" ht="10.5" hidden="1" customHeight="1" x14ac:dyDescent="0.25">
      <c r="A190" s="33"/>
      <c r="B190" s="41"/>
      <c r="C190" s="44"/>
      <c r="D190" s="43"/>
      <c r="E190" s="35"/>
      <c r="F190" s="35"/>
      <c r="G190" s="35"/>
      <c r="H190" s="16">
        <f>SUM(H12:H18)</f>
        <v>152500</v>
      </c>
      <c r="I190" s="70">
        <f>SUM(Q12:Q18)</f>
        <v>181875</v>
      </c>
      <c r="J190" s="35"/>
      <c r="K190" s="35"/>
      <c r="L190" s="35"/>
      <c r="M190" s="35"/>
      <c r="N190" s="35"/>
      <c r="O190" s="35"/>
      <c r="P190" s="35"/>
      <c r="Q190" s="35"/>
      <c r="R190" s="35">
        <f>SUM(R19:R133)</f>
        <v>313939.37999999995</v>
      </c>
      <c r="S190" s="35">
        <f>SUM(S19:S133)</f>
        <v>985193.95250000141</v>
      </c>
      <c r="T190" s="36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9"/>
      <c r="GZ190" s="9"/>
      <c r="HA190" s="9"/>
      <c r="HB190" s="9"/>
      <c r="HC190" s="9"/>
      <c r="HD190" s="9"/>
      <c r="HE190" s="9"/>
      <c r="HF190" s="9"/>
      <c r="HG190" s="9"/>
      <c r="HH190" s="9"/>
      <c r="HI190" s="9"/>
      <c r="HJ190" s="9"/>
      <c r="HK190" s="9"/>
      <c r="HL190" s="9"/>
      <c r="HM190" s="9"/>
      <c r="HN190" s="9"/>
      <c r="HO190" s="9"/>
      <c r="HP190" s="9"/>
      <c r="HQ190" s="9"/>
      <c r="HR190" s="9"/>
      <c r="HS190" s="9"/>
      <c r="HT190" s="9"/>
      <c r="HU190" s="9"/>
      <c r="HV190" s="9"/>
      <c r="HW190" s="9"/>
      <c r="HX190" s="9"/>
      <c r="HY190" s="9"/>
      <c r="HZ190" s="9"/>
      <c r="IA190" s="9"/>
      <c r="IB190" s="9"/>
      <c r="IC190" s="9"/>
      <c r="ID190" s="9"/>
      <c r="IE190" s="9"/>
      <c r="IF190" s="9"/>
      <c r="IG190" s="9"/>
      <c r="IH190" s="9"/>
      <c r="II190" s="9"/>
      <c r="IJ190" s="9"/>
      <c r="IK190" s="9"/>
      <c r="IL190" s="9"/>
      <c r="IM190" s="9"/>
      <c r="IN190" s="9"/>
      <c r="IO190" s="9"/>
      <c r="IP190" s="9"/>
      <c r="IQ190" s="9"/>
      <c r="IR190" s="9"/>
      <c r="IS190" s="9"/>
      <c r="IT190" s="9"/>
      <c r="IU190" s="9"/>
      <c r="IV190" s="9"/>
      <c r="IW190" s="9"/>
      <c r="IX190" s="9"/>
      <c r="IY190" s="9"/>
      <c r="IZ190" s="9"/>
      <c r="JA190" s="9"/>
      <c r="JB190" s="9"/>
      <c r="JC190" s="9"/>
      <c r="JD190" s="9"/>
      <c r="JE190" s="9"/>
      <c r="JF190" s="9"/>
      <c r="JG190" s="9"/>
      <c r="JH190" s="9"/>
      <c r="JI190" s="9"/>
      <c r="JJ190" s="9"/>
      <c r="JK190" s="9"/>
      <c r="JL190" s="9"/>
      <c r="JM190" s="9"/>
      <c r="JN190" s="9"/>
      <c r="JO190" s="9"/>
      <c r="JP190" s="9"/>
      <c r="JQ190" s="9"/>
      <c r="JR190" s="9"/>
      <c r="JS190" s="9"/>
      <c r="JT190" s="9"/>
      <c r="JU190" s="9"/>
      <c r="JV190" s="9"/>
      <c r="JW190" s="9"/>
      <c r="JX190" s="9"/>
      <c r="JY190" s="9"/>
      <c r="JZ190" s="9"/>
      <c r="KA190" s="9"/>
      <c r="KB190" s="9"/>
      <c r="KC190" s="9"/>
      <c r="KD190" s="9"/>
      <c r="KE190" s="9"/>
      <c r="KF190" s="9"/>
      <c r="KG190" s="9"/>
      <c r="KH190" s="9"/>
      <c r="KI190" s="9"/>
      <c r="KJ190" s="9"/>
      <c r="KK190" s="9"/>
      <c r="KL190" s="9"/>
      <c r="KM190" s="9"/>
      <c r="KN190" s="9"/>
      <c r="KO190" s="9"/>
      <c r="KP190" s="9"/>
      <c r="KQ190" s="9"/>
      <c r="KR190" s="9"/>
      <c r="KS190" s="9"/>
      <c r="KT190" s="9"/>
      <c r="KU190" s="9"/>
      <c r="KV190" s="9"/>
      <c r="KW190" s="9"/>
      <c r="KX190" s="9"/>
      <c r="KY190" s="9"/>
      <c r="KZ190" s="9"/>
      <c r="LA190" s="9"/>
      <c r="LB190" s="9"/>
      <c r="LC190" s="9"/>
      <c r="LD190" s="9"/>
      <c r="LE190" s="9"/>
      <c r="LF190" s="9"/>
      <c r="LG190" s="9"/>
      <c r="LH190" s="9"/>
      <c r="LI190" s="9"/>
      <c r="LJ190" s="9"/>
      <c r="LK190" s="9"/>
      <c r="LL190" s="9"/>
      <c r="LM190" s="9"/>
      <c r="LN190" s="9"/>
      <c r="LO190" s="9"/>
      <c r="LP190" s="9"/>
      <c r="LQ190" s="9"/>
      <c r="LR190" s="9"/>
      <c r="LS190" s="9"/>
      <c r="LT190" s="9"/>
      <c r="LU190" s="9"/>
      <c r="LV190" s="9"/>
      <c r="LW190" s="9"/>
      <c r="LX190" s="9"/>
      <c r="LY190" s="9"/>
      <c r="LZ190" s="9"/>
      <c r="MA190" s="9"/>
      <c r="MB190" s="9"/>
      <c r="MC190" s="9"/>
      <c r="MD190" s="9"/>
      <c r="ME190" s="9"/>
      <c r="MF190" s="9"/>
      <c r="MG190" s="9"/>
      <c r="MH190" s="9"/>
      <c r="MI190" s="9"/>
      <c r="MJ190" s="9"/>
      <c r="MK190" s="9"/>
      <c r="ML190" s="9"/>
      <c r="MM190" s="9"/>
      <c r="MN190" s="9"/>
      <c r="MO190" s="9"/>
      <c r="MP190" s="9"/>
      <c r="MQ190" s="9"/>
      <c r="MR190" s="9"/>
      <c r="MS190" s="9"/>
      <c r="MT190" s="9"/>
      <c r="MU190" s="9"/>
      <c r="MV190" s="9"/>
      <c r="MW190" s="9"/>
      <c r="MX190" s="9"/>
      <c r="MY190" s="9"/>
      <c r="MZ190" s="9"/>
      <c r="NA190" s="9"/>
      <c r="NB190" s="9"/>
      <c r="NC190" s="9"/>
      <c r="ND190" s="9"/>
      <c r="NE190" s="9"/>
      <c r="NF190" s="9"/>
      <c r="NG190" s="9"/>
      <c r="NH190" s="9"/>
      <c r="NI190" s="9"/>
      <c r="NJ190" s="9"/>
      <c r="NK190" s="9"/>
      <c r="NL190" s="9"/>
      <c r="NM190" s="9"/>
      <c r="NN190" s="9"/>
      <c r="NO190" s="9"/>
      <c r="NP190" s="9"/>
      <c r="NQ190" s="9"/>
      <c r="NR190" s="9"/>
      <c r="NS190" s="9"/>
      <c r="NT190" s="9"/>
      <c r="NU190" s="9"/>
      <c r="NV190" s="9"/>
      <c r="NW190" s="9"/>
      <c r="NX190" s="9"/>
      <c r="NY190" s="9"/>
      <c r="NZ190" s="9"/>
      <c r="OA190" s="9"/>
      <c r="OB190" s="9"/>
      <c r="OC190" s="9"/>
      <c r="OD190" s="9"/>
      <c r="OE190" s="9"/>
      <c r="OF190" s="9"/>
    </row>
    <row r="191" spans="1:396" s="10" customFormat="1" ht="21" hidden="1" customHeight="1" x14ac:dyDescent="0.25">
      <c r="A191" s="14"/>
      <c r="B191" s="19"/>
      <c r="C191" s="45"/>
      <c r="D191" s="47"/>
      <c r="E191" s="15"/>
      <c r="F191" s="15"/>
      <c r="G191" s="16"/>
      <c r="H191" s="16">
        <f>SUM(H19:H133)</f>
        <v>1005433.3300000001</v>
      </c>
      <c r="I191" s="70">
        <f>SUM(Q19:Q133)</f>
        <v>1299133.3325</v>
      </c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9"/>
      <c r="HA191" s="9"/>
      <c r="HB191" s="9"/>
      <c r="HC191" s="9"/>
      <c r="HD191" s="9"/>
      <c r="HE191" s="9"/>
      <c r="HF191" s="9"/>
      <c r="HG191" s="9"/>
      <c r="HH191" s="9"/>
      <c r="HI191" s="9"/>
      <c r="HJ191" s="9"/>
      <c r="HK191" s="9"/>
      <c r="HL191" s="9"/>
      <c r="HM191" s="9"/>
      <c r="HN191" s="9"/>
      <c r="HO191" s="9"/>
      <c r="HP191" s="9"/>
      <c r="HQ191" s="9"/>
      <c r="HR191" s="9"/>
      <c r="HS191" s="9"/>
      <c r="HT191" s="9"/>
      <c r="HU191" s="9"/>
      <c r="HV191" s="9"/>
      <c r="HW191" s="9"/>
      <c r="HX191" s="9"/>
      <c r="HY191" s="9"/>
      <c r="HZ191" s="9"/>
      <c r="IA191" s="9"/>
      <c r="IB191" s="9"/>
      <c r="IC191" s="9"/>
      <c r="ID191" s="9"/>
      <c r="IE191" s="9"/>
      <c r="IF191" s="9"/>
      <c r="IG191" s="9"/>
      <c r="IH191" s="9"/>
      <c r="II191" s="9"/>
      <c r="IJ191" s="9"/>
      <c r="IK191" s="9"/>
      <c r="IL191" s="9"/>
      <c r="IM191" s="9"/>
      <c r="IN191" s="9"/>
      <c r="IO191" s="9"/>
      <c r="IP191" s="9"/>
      <c r="IQ191" s="9"/>
      <c r="IR191" s="9"/>
      <c r="IS191" s="9"/>
      <c r="IT191" s="9"/>
      <c r="IU191" s="9"/>
      <c r="IV191" s="9"/>
      <c r="IW191" s="9"/>
      <c r="IX191" s="9"/>
      <c r="IY191" s="9"/>
      <c r="IZ191" s="9"/>
      <c r="JA191" s="9"/>
      <c r="JB191" s="9"/>
      <c r="JC191" s="9"/>
      <c r="JD191" s="9"/>
      <c r="JE191" s="9"/>
      <c r="JF191" s="9"/>
      <c r="JG191" s="9"/>
      <c r="JH191" s="9"/>
      <c r="JI191" s="9"/>
      <c r="JJ191" s="9"/>
      <c r="JK191" s="9"/>
      <c r="JL191" s="9"/>
      <c r="JM191" s="9"/>
      <c r="JN191" s="9"/>
      <c r="JO191" s="9"/>
      <c r="JP191" s="9"/>
      <c r="JQ191" s="9"/>
      <c r="JR191" s="9"/>
      <c r="JS191" s="9"/>
      <c r="JT191" s="9"/>
      <c r="JU191" s="9"/>
      <c r="JV191" s="9"/>
      <c r="JW191" s="9"/>
      <c r="JX191" s="9"/>
      <c r="JY191" s="9"/>
      <c r="JZ191" s="9"/>
      <c r="KA191" s="9"/>
      <c r="KB191" s="9"/>
      <c r="KC191" s="9"/>
      <c r="KD191" s="9"/>
      <c r="KE191" s="9"/>
      <c r="KF191" s="9"/>
      <c r="KG191" s="9"/>
      <c r="KH191" s="9"/>
      <c r="KI191" s="9"/>
      <c r="KJ191" s="9"/>
      <c r="KK191" s="9"/>
      <c r="KL191" s="9"/>
      <c r="KM191" s="9"/>
      <c r="KN191" s="9"/>
      <c r="KO191" s="9"/>
      <c r="KP191" s="9"/>
      <c r="KQ191" s="9"/>
      <c r="KR191" s="9"/>
      <c r="KS191" s="9"/>
      <c r="KT191" s="9"/>
      <c r="KU191" s="9"/>
      <c r="KV191" s="9"/>
      <c r="KW191" s="9"/>
      <c r="KX191" s="9"/>
      <c r="KY191" s="9"/>
      <c r="KZ191" s="9"/>
      <c r="LA191" s="9"/>
      <c r="LB191" s="9"/>
      <c r="LC191" s="9"/>
      <c r="LD191" s="9"/>
      <c r="LE191" s="9"/>
      <c r="LF191" s="9"/>
      <c r="LG191" s="9"/>
      <c r="LH191" s="9"/>
      <c r="LI191" s="9"/>
      <c r="LJ191" s="9"/>
      <c r="LK191" s="9"/>
      <c r="LL191" s="9"/>
      <c r="LM191" s="9"/>
      <c r="LN191" s="9"/>
      <c r="LO191" s="9"/>
      <c r="LP191" s="9"/>
      <c r="LQ191" s="9"/>
      <c r="LR191" s="9"/>
      <c r="LS191" s="9"/>
      <c r="LT191" s="9"/>
      <c r="LU191" s="9"/>
      <c r="LV191" s="9"/>
      <c r="LW191" s="9"/>
      <c r="LX191" s="9"/>
      <c r="LY191" s="9"/>
      <c r="LZ191" s="9"/>
      <c r="MA191" s="9"/>
      <c r="MB191" s="9"/>
      <c r="MC191" s="9"/>
      <c r="MD191" s="9"/>
      <c r="ME191" s="9"/>
      <c r="MF191" s="9"/>
      <c r="MG191" s="9"/>
      <c r="MH191" s="9"/>
      <c r="MI191" s="9"/>
      <c r="MJ191" s="9"/>
      <c r="MK191" s="9"/>
      <c r="ML191" s="9"/>
      <c r="MM191" s="9"/>
      <c r="MN191" s="9"/>
      <c r="MO191" s="9"/>
      <c r="MP191" s="9"/>
      <c r="MQ191" s="9"/>
      <c r="MR191" s="9"/>
      <c r="MS191" s="9"/>
      <c r="MT191" s="9"/>
      <c r="MU191" s="9"/>
      <c r="MV191" s="9"/>
      <c r="MW191" s="9"/>
      <c r="MX191" s="9"/>
      <c r="MY191" s="9"/>
      <c r="MZ191" s="9"/>
      <c r="NA191" s="9"/>
      <c r="NB191" s="9"/>
      <c r="NC191" s="9"/>
      <c r="ND191" s="9"/>
      <c r="NE191" s="9"/>
      <c r="NF191" s="9"/>
      <c r="NG191" s="9"/>
      <c r="NH191" s="9"/>
      <c r="NI191" s="9"/>
      <c r="NJ191" s="9"/>
      <c r="NK191" s="9"/>
      <c r="NL191" s="9"/>
      <c r="NM191" s="9"/>
      <c r="NN191" s="9"/>
      <c r="NO191" s="9"/>
      <c r="NP191" s="9"/>
      <c r="NQ191" s="9"/>
      <c r="NR191" s="9"/>
      <c r="NS191" s="9"/>
      <c r="NT191" s="9"/>
      <c r="NU191" s="9"/>
      <c r="NV191" s="9"/>
      <c r="NW191" s="9"/>
      <c r="NX191" s="9"/>
      <c r="NY191" s="9"/>
      <c r="NZ191" s="9"/>
      <c r="OA191" s="9"/>
      <c r="OB191" s="9"/>
      <c r="OC191" s="9"/>
      <c r="OD191" s="9"/>
      <c r="OE191" s="9"/>
      <c r="OF191" s="9"/>
    </row>
    <row r="192" spans="1:396" ht="62.25" customHeight="1" x14ac:dyDescent="0.25">
      <c r="C192" s="116"/>
      <c r="D192" s="116"/>
      <c r="E192" s="116"/>
      <c r="F192" s="116"/>
    </row>
  </sheetData>
  <autoFilter ref="A11:OG184" xr:uid="{00000000-0001-0000-0000-000000000000}"/>
  <mergeCells count="16">
    <mergeCell ref="C192:F192"/>
    <mergeCell ref="C189:D189"/>
    <mergeCell ref="C188:D188"/>
    <mergeCell ref="C186:D186"/>
    <mergeCell ref="C187:D187"/>
    <mergeCell ref="A1:S1"/>
    <mergeCell ref="A2:S2"/>
    <mergeCell ref="A3:S3"/>
    <mergeCell ref="A4:S4"/>
    <mergeCell ref="A5:S5"/>
    <mergeCell ref="C184:D184"/>
    <mergeCell ref="A6:S6"/>
    <mergeCell ref="A7:S7"/>
    <mergeCell ref="A8:S8"/>
    <mergeCell ref="A9:S9"/>
    <mergeCell ref="A10:T10"/>
  </mergeCells>
  <phoneticPr fontId="29" type="noConversion"/>
  <printOptions horizontalCentered="1"/>
  <pageMargins left="0.51181102362204722" right="0.45" top="0.53" bottom="0.94488188976377963" header="0.27559055118110237" footer="0.35433070866141736"/>
  <pageSetup scale="32" orientation="landscape" r:id="rId1"/>
  <headerFooter>
    <oddFooter>&amp;L&amp;G&amp;C&amp;G&amp;R&amp;G
&amp;P
&amp;D</oddFooter>
  </headerFooter>
  <ignoredErrors>
    <ignoredError sqref="Q12:Q13 Q15:Q17 Q18:Q75 Q156:Q163 Q76:Q155 Q164:Q169" formulaRange="1"/>
    <ignoredError sqref="B184 B12:B17" numberStoredAsText="1"/>
    <ignoredError sqref="T17 T19 T55 T87:T88 T97:T98 T103 T143:T144 T59 T100:T101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 011, 022 Y 021</vt:lpstr>
      <vt:lpstr>'NOVIEMBRE 011, 022 Y 021'!Área_de_impresión</vt:lpstr>
      <vt:lpstr>'NOVIEMBRE 011, 022 Y 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Yercica Ycela  Hernandez Mendez</cp:lastModifiedBy>
  <cp:lastPrinted>2023-12-12T03:21:23Z</cp:lastPrinted>
  <dcterms:created xsi:type="dcterms:W3CDTF">2021-04-06T19:01:50Z</dcterms:created>
  <dcterms:modified xsi:type="dcterms:W3CDTF">2023-12-12T03:21:26Z</dcterms:modified>
</cp:coreProperties>
</file>